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5135" windowHeight="8535" activeTab="0"/>
  </bookViews>
  <sheets>
    <sheet name="5表" sheetId="1" r:id="rId1"/>
    <sheet name="4表" sheetId="2" r:id="rId2"/>
    <sheet name="4" sheetId="3" r:id="rId3"/>
    <sheet name="5" sheetId="4" r:id="rId4"/>
    <sheet name="6" sheetId="5" r:id="rId5"/>
    <sheet name="7" sheetId="6" r:id="rId6"/>
    <sheet name="8" sheetId="7" r:id="rId7"/>
    <sheet name="9" sheetId="8" r:id="rId8"/>
    <sheet name="10" sheetId="9" r:id="rId9"/>
    <sheet name="11" sheetId="10" r:id="rId10"/>
    <sheet name="12" sheetId="11" r:id="rId11"/>
    <sheet name="1" sheetId="12" r:id="rId12"/>
    <sheet name="2" sheetId="13" r:id="rId13"/>
    <sheet name="3" sheetId="14" r:id="rId14"/>
    <sheet name="合計" sheetId="15" r:id="rId15"/>
  </sheets>
  <definedNames>
    <definedName name="_xlnm.Print_Area" localSheetId="11">'1'!$A$1:$U$45</definedName>
    <definedName name="_xlnm.Print_Area" localSheetId="8">'10'!$A$1:$U$45</definedName>
    <definedName name="_xlnm.Print_Area" localSheetId="9">'11'!$A$1:$U$45</definedName>
    <definedName name="_xlnm.Print_Area" localSheetId="10">'12'!$A$1:$U$45</definedName>
    <definedName name="_xlnm.Print_Area" localSheetId="12">'2'!$A$1:$U$45</definedName>
    <definedName name="_xlnm.Print_Area" localSheetId="13">'3'!$A$1:$U$45</definedName>
    <definedName name="_xlnm.Print_Area" localSheetId="2">'4'!$A$1:$U$45</definedName>
    <definedName name="_xlnm.Print_Area" localSheetId="1">'4表'!$A$1:$R$45</definedName>
    <definedName name="_xlnm.Print_Area" localSheetId="3">'5'!$A$1:$U$45</definedName>
    <definedName name="_xlnm.Print_Area" localSheetId="4">'6'!$A$1:$U$45</definedName>
    <definedName name="_xlnm.Print_Area" localSheetId="5">'7'!$A$1:$U$45</definedName>
    <definedName name="_xlnm.Print_Area" localSheetId="6">'8'!$A$1:$U$45</definedName>
    <definedName name="_xlnm.Print_Area" localSheetId="7">'9'!$A$1:$U$45</definedName>
    <definedName name="_xlnm.Print_Area" localSheetId="14">'合計'!$A$1:$U$45</definedName>
    <definedName name="_xlnm.Print_Titles" localSheetId="1">'4表'!$3:$4</definedName>
    <definedName name="_xlnm.Print_Titles" localSheetId="0">'5表'!$4:$6</definedName>
  </definedNames>
  <calcPr fullCalcOnLoad="1"/>
</workbook>
</file>

<file path=xl/sharedStrings.xml><?xml version="1.0" encoding="utf-8"?>
<sst xmlns="http://schemas.openxmlformats.org/spreadsheetml/2006/main" count="935" uniqueCount="112">
  <si>
    <t>月分</t>
  </si>
  <si>
    <t>交通事故相談住居別状況</t>
  </si>
  <si>
    <t>区分</t>
  </si>
  <si>
    <t>県</t>
  </si>
  <si>
    <t>静岡</t>
  </si>
  <si>
    <t>浜松</t>
  </si>
  <si>
    <t>沼津</t>
  </si>
  <si>
    <t>島田</t>
  </si>
  <si>
    <t>富士</t>
  </si>
  <si>
    <t>富士宮</t>
  </si>
  <si>
    <t>磐田</t>
  </si>
  <si>
    <t>掛川</t>
  </si>
  <si>
    <t>三島</t>
  </si>
  <si>
    <t>袋井</t>
  </si>
  <si>
    <t>御殿場</t>
  </si>
  <si>
    <t>藤枝</t>
  </si>
  <si>
    <t>裾野</t>
  </si>
  <si>
    <t>合計</t>
  </si>
  <si>
    <t>静岡市</t>
  </si>
  <si>
    <t>浜松市</t>
  </si>
  <si>
    <t>沼津市</t>
  </si>
  <si>
    <t>熱海市</t>
  </si>
  <si>
    <t>三島市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</si>
  <si>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</si>
  <si>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</si>
  <si>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</si>
  <si>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</si>
  <si>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</si>
  <si>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</si>
  <si>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</si>
  <si>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袋井市</t>
  </si>
  <si>
    <t>下田市</t>
  </si>
  <si>
    <t>裾野市</t>
  </si>
  <si>
    <t>湖西市</t>
  </si>
  <si>
    <t>東伊豆</t>
  </si>
  <si>
    <t>河津町</t>
  </si>
  <si>
    <t>南伊豆</t>
  </si>
  <si>
    <t>松崎町</t>
  </si>
  <si>
    <t>西伊豆</t>
  </si>
  <si>
    <t>函南町</t>
  </si>
  <si>
    <t>清水町</t>
  </si>
  <si>
    <t>長泉町</t>
  </si>
  <si>
    <t>小山町</t>
  </si>
  <si>
    <t>芝川町</t>
  </si>
  <si>
    <t>吉田町</t>
  </si>
  <si>
    <t>森町</t>
  </si>
  <si>
    <t>新居町</t>
  </si>
  <si>
    <t>他県</t>
  </si>
  <si>
    <t>不定</t>
  </si>
  <si>
    <t>交通事故相談住居別状況（累計）</t>
  </si>
  <si>
    <t>焼津市</t>
  </si>
  <si>
    <t>焼津</t>
  </si>
  <si>
    <t>計</t>
  </si>
  <si>
    <t>市町村別</t>
  </si>
  <si>
    <t>相談所別</t>
  </si>
  <si>
    <t>東伊豆町</t>
  </si>
  <si>
    <t>南伊豆町</t>
  </si>
  <si>
    <t>西伊豆町</t>
  </si>
  <si>
    <t>静岡市</t>
  </si>
  <si>
    <t>浜松市</t>
  </si>
  <si>
    <t>沼津市</t>
  </si>
  <si>
    <t>島田市</t>
  </si>
  <si>
    <t>富士市</t>
  </si>
  <si>
    <t>富士宮市</t>
  </si>
  <si>
    <t>磐田市</t>
  </si>
  <si>
    <t>掛川市</t>
  </si>
  <si>
    <t>三島市</t>
  </si>
  <si>
    <t>袋井市</t>
  </si>
  <si>
    <t>御殿場市</t>
  </si>
  <si>
    <t>藤枝市</t>
  </si>
  <si>
    <t>裾野市</t>
  </si>
  <si>
    <t>清水町</t>
  </si>
  <si>
    <t>清水町</t>
  </si>
  <si>
    <t>区　分　</t>
  </si>
  <si>
    <t>人身件数
（Ａ）</t>
  </si>
  <si>
    <t>死傷者数
（Ｂ）</t>
  </si>
  <si>
    <t>県　</t>
  </si>
  <si>
    <t>計（Ｃ）</t>
  </si>
  <si>
    <t>相談率（</t>
  </si>
  <si>
    <t>Ｃ</t>
  </si>
  <si>
    <t>）</t>
  </si>
  <si>
    <t>Ｂ</t>
  </si>
  <si>
    <t>県　　　　　　　計</t>
  </si>
  <si>
    <t>東伊豆町</t>
  </si>
  <si>
    <t>南伊豆町</t>
  </si>
  <si>
    <t>西伊豆町</t>
  </si>
  <si>
    <t>東　名　高　速</t>
  </si>
  <si>
    <t>富士宮市</t>
  </si>
  <si>
    <t>御殿場市</t>
  </si>
  <si>
    <t>市町</t>
  </si>
  <si>
    <t>県・市町別相談件数</t>
  </si>
  <si>
    <t>伊豆市</t>
  </si>
  <si>
    <t>御前崎市</t>
  </si>
  <si>
    <t>御前崎市</t>
  </si>
  <si>
    <t>御前崎市</t>
  </si>
  <si>
    <t>他　　　　　県</t>
  </si>
  <si>
    <t>不　　　　　明</t>
  </si>
  <si>
    <t>菊川市</t>
  </si>
  <si>
    <t>伊豆の国</t>
  </si>
  <si>
    <t>伊豆の国市</t>
  </si>
  <si>
    <t>牧之原市</t>
  </si>
  <si>
    <t>御前崎</t>
  </si>
  <si>
    <t>川根本町</t>
  </si>
  <si>
    <t>牧之原</t>
  </si>
  <si>
    <t>（注１）　平成20年4月1日現在の市町名で計上。年度途中で合併した箇所については、旧市町区分で計上している。</t>
  </si>
  <si>
    <t>長泉町</t>
  </si>
  <si>
    <r>
      <t>1</t>
    </r>
    <r>
      <rPr>
        <sz val="12"/>
        <rFont val="ＭＳ Ｐゴシック"/>
        <family val="3"/>
      </rPr>
      <t>6</t>
    </r>
    <r>
      <rPr>
        <sz val="12"/>
        <rFont val="ＭＳ Ｐゴシック"/>
        <family val="3"/>
      </rPr>
      <t>市町計</t>
    </r>
  </si>
  <si>
    <t>平成21年度</t>
  </si>
  <si>
    <t>（注）平成21年4月1日現在の市町名で計上。年度途中で合併した市町については、旧市町区分のまま計上している。</t>
  </si>
  <si>
    <t>６　市町村別交通事故発生状況・相談件数</t>
  </si>
  <si>
    <t>（２）　16市町交通事故相談所の相談者居住地別状況</t>
  </si>
  <si>
    <t>第５表　市町村別交通事故発生状況（平成21年）相談件数（平成21年度）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</si>
</sst>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#,##0_);[Red]\(#,##0\)"/>
    <numFmt numFmtId="178" formatCode="0.0%"/>
    <numFmt numFmtId="179" formatCode="#,##0.0_ "/>
    <numFmt numFmtId="180" formatCode="#,##0_ "/>
    <numFmt numFmtId="181" formatCode="#,##0_ ;[Red]\-#,##0\ "/>
    <numFmt numFmtId="182" formatCode="#,##0.0;[Red]#,##0.0"/>
    <numFmt numFmtId="183" formatCode="#,##0.0_);[Red]\(#,##0.0\)"/>
  </numFmts>
  <fonts count="10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/>
      <bottom style="thin"/>
    </border>
    <border>
      <left>
        <color indexed="63"/>
      </left>
      <right style="thick">
        <color indexed="8"/>
      </right>
      <top style="thin"/>
      <bottom>
        <color indexed="63"/>
      </bottom>
    </border>
    <border>
      <left>
        <color indexed="63"/>
      </left>
      <right style="thick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ck">
        <color indexed="8"/>
      </top>
      <bottom style="thin">
        <color indexed="8"/>
      </bottom>
    </border>
    <border>
      <left style="thin">
        <color indexed="8"/>
      </left>
      <right style="thin"/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9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3" fontId="0" fillId="0" borderId="1" xfId="0" applyNumberFormat="1" applyFont="1" applyAlignment="1">
      <alignment horizontal="center" vertical="center"/>
    </xf>
    <xf numFmtId="3" fontId="0" fillId="0" borderId="2" xfId="0" applyNumberFormat="1" applyFont="1" applyAlignment="1">
      <alignment horizontal="center" vertical="center"/>
    </xf>
    <xf numFmtId="0" fontId="0" fillId="0" borderId="3" xfId="0" applyAlignment="1">
      <alignment/>
    </xf>
    <xf numFmtId="0" fontId="0" fillId="0" borderId="4" xfId="0" applyAlignment="1">
      <alignment/>
    </xf>
    <xf numFmtId="177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2" xfId="0" applyNumberFormat="1" applyFont="1" applyAlignment="1">
      <alignment horizontal="center" vertical="center" shrinkToFit="1"/>
    </xf>
    <xf numFmtId="3" fontId="0" fillId="0" borderId="5" xfId="0" applyNumberFormat="1" applyFont="1" applyAlignment="1">
      <alignment horizontal="center" vertical="center" shrinkToFit="1"/>
    </xf>
    <xf numFmtId="0" fontId="7" fillId="0" borderId="0" xfId="0" applyFont="1" applyAlignment="1">
      <alignment vertical="top"/>
    </xf>
    <xf numFmtId="3" fontId="0" fillId="0" borderId="6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 vertical="top"/>
    </xf>
    <xf numFmtId="180" fontId="6" fillId="0" borderId="8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9" xfId="0" applyNumberFormat="1" applyFont="1" applyBorder="1" applyAlignment="1">
      <alignment horizontal="right" vertical="center"/>
    </xf>
    <xf numFmtId="177" fontId="0" fillId="0" borderId="0" xfId="0" applyNumberFormat="1" applyBorder="1" applyAlignment="1">
      <alignment/>
    </xf>
    <xf numFmtId="177" fontId="0" fillId="0" borderId="10" xfId="0" applyNumberFormat="1" applyFont="1" applyBorder="1" applyAlignment="1">
      <alignment vertical="center"/>
    </xf>
    <xf numFmtId="177" fontId="0" fillId="0" borderId="8" xfId="0" applyNumberFormat="1" applyFont="1" applyBorder="1" applyAlignment="1">
      <alignment horizontal="center" vertical="center"/>
    </xf>
    <xf numFmtId="177" fontId="6" fillId="0" borderId="8" xfId="0" applyNumberFormat="1" applyFont="1" applyBorder="1" applyAlignment="1">
      <alignment vertical="center"/>
    </xf>
    <xf numFmtId="3" fontId="0" fillId="0" borderId="1" xfId="0" applyNumberFormat="1" applyFont="1" applyAlignment="1">
      <alignment horizontal="center" vertical="center" shrinkToFit="1"/>
    </xf>
    <xf numFmtId="3" fontId="0" fillId="0" borderId="11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vertical="center"/>
    </xf>
    <xf numFmtId="180" fontId="6" fillId="0" borderId="14" xfId="0" applyNumberFormat="1" applyFont="1" applyBorder="1" applyAlignment="1">
      <alignment vertical="center"/>
    </xf>
    <xf numFmtId="38" fontId="6" fillId="0" borderId="14" xfId="15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shrinkToFit="1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177" fontId="0" fillId="0" borderId="8" xfId="0" applyNumberFormat="1" applyFont="1" applyBorder="1" applyAlignment="1">
      <alignment horizontal="center" vertical="center" shrinkToFit="1"/>
    </xf>
    <xf numFmtId="177" fontId="6" fillId="0" borderId="0" xfId="0" applyNumberFormat="1" applyFont="1" applyBorder="1" applyAlignment="1">
      <alignment vertical="center"/>
    </xf>
    <xf numFmtId="177" fontId="6" fillId="0" borderId="9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177" fontId="6" fillId="0" borderId="15" xfId="0" applyNumberFormat="1" applyFont="1" applyBorder="1" applyAlignment="1">
      <alignment vertical="center"/>
    </xf>
    <xf numFmtId="3" fontId="0" fillId="0" borderId="2" xfId="0" applyNumberFormat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5" xfId="0" applyNumberFormat="1" applyAlignment="1">
      <alignment vertical="center"/>
    </xf>
    <xf numFmtId="3" fontId="0" fillId="0" borderId="1" xfId="0" applyNumberFormat="1" applyAlignment="1">
      <alignment vertical="center"/>
    </xf>
    <xf numFmtId="3" fontId="0" fillId="0" borderId="17" xfId="0" applyNumberFormat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0" fillId="0" borderId="25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0" fillId="0" borderId="33" xfId="0" applyNumberFormat="1" applyBorder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0" fillId="0" borderId="34" xfId="0" applyNumberFormat="1" applyFont="1" applyBorder="1" applyAlignment="1">
      <alignment horizontal="center" vertical="center" wrapText="1"/>
    </xf>
    <xf numFmtId="3" fontId="0" fillId="0" borderId="35" xfId="0" applyNumberFormat="1" applyFont="1" applyBorder="1" applyAlignment="1">
      <alignment horizontal="center" vertical="center" wrapText="1"/>
    </xf>
    <xf numFmtId="3" fontId="0" fillId="0" borderId="36" xfId="0" applyNumberFormat="1" applyFont="1" applyBorder="1" applyAlignment="1">
      <alignment horizontal="center" vertical="center"/>
    </xf>
    <xf numFmtId="179" fontId="6" fillId="0" borderId="37" xfId="0" applyNumberFormat="1" applyFont="1" applyBorder="1" applyAlignment="1">
      <alignment vertical="center"/>
    </xf>
    <xf numFmtId="179" fontId="6" fillId="0" borderId="6" xfId="0" applyNumberFormat="1" applyFont="1" applyBorder="1" applyAlignment="1">
      <alignment vertical="center"/>
    </xf>
    <xf numFmtId="179" fontId="6" fillId="0" borderId="14" xfId="0" applyNumberFormat="1" applyFont="1" applyBorder="1" applyAlignment="1">
      <alignment vertical="center"/>
    </xf>
    <xf numFmtId="3" fontId="0" fillId="0" borderId="9" xfId="0" applyNumberFormat="1" applyFont="1" applyBorder="1" applyAlignment="1">
      <alignment horizontal="center" vertical="center" wrapText="1"/>
    </xf>
    <xf numFmtId="3" fontId="0" fillId="0" borderId="3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3" fontId="0" fillId="0" borderId="37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0" fillId="0" borderId="17" xfId="0" applyNumberFormat="1" applyFon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3" fontId="0" fillId="0" borderId="34" xfId="0" applyNumberFormat="1" applyFont="1" applyBorder="1" applyAlignment="1">
      <alignment vertical="center"/>
    </xf>
    <xf numFmtId="0" fontId="0" fillId="0" borderId="36" xfId="0" applyBorder="1" applyAlignment="1">
      <alignment vertical="center"/>
    </xf>
    <xf numFmtId="3" fontId="0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 textRotation="255"/>
    </xf>
    <xf numFmtId="177" fontId="0" fillId="0" borderId="10" xfId="0" applyNumberFormat="1" applyFont="1" applyBorder="1" applyAlignment="1">
      <alignment horizontal="center" vertical="center" textRotation="255"/>
    </xf>
    <xf numFmtId="177" fontId="7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104900"/>
          <a:ext cx="111442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14350"/>
          <a:ext cx="9525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showOutlineSymbols="0" zoomScale="87" zoomScaleNormal="87" zoomScaleSheetLayoutView="50" workbookViewId="0" topLeftCell="A1">
      <pane xSplit="1" ySplit="6" topLeftCell="B4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" sqref="A3"/>
    </sheetView>
  </sheetViews>
  <sheetFormatPr defaultColWidth="9.00390625" defaultRowHeight="28.5" customHeight="1"/>
  <cols>
    <col min="1" max="1" width="14.625" style="0" customWidth="1"/>
    <col min="2" max="6" width="15.625" style="0" customWidth="1"/>
    <col min="7" max="7" width="11.625" style="0" customWidth="1"/>
    <col min="8" max="9" width="2.625" style="0" customWidth="1"/>
    <col min="10" max="10" width="1.625" style="0" customWidth="1"/>
    <col min="11" max="16384" width="10.75390625" style="0" customWidth="1"/>
  </cols>
  <sheetData>
    <row r="1" ht="28.5" customHeight="1">
      <c r="A1" s="12" t="s">
        <v>109</v>
      </c>
    </row>
    <row r="2" spans="1:9" ht="28.5" customHeight="1">
      <c r="A2" s="66" t="s">
        <v>111</v>
      </c>
      <c r="B2" s="67"/>
      <c r="C2" s="67"/>
      <c r="D2" s="67"/>
      <c r="E2" s="67"/>
      <c r="F2" s="67"/>
      <c r="G2" s="67"/>
      <c r="H2" s="67"/>
      <c r="I2" s="67"/>
    </row>
    <row r="3" spans="1:9" ht="28.5" customHeight="1">
      <c r="A3" s="8"/>
      <c r="B3" s="8"/>
      <c r="C3" s="9"/>
      <c r="D3" s="9"/>
      <c r="E3" s="9"/>
      <c r="F3" s="9"/>
      <c r="G3" s="9"/>
      <c r="H3" s="9"/>
      <c r="I3" s="9"/>
    </row>
    <row r="4" spans="1:10" ht="28.5" customHeight="1">
      <c r="A4" s="24" t="s">
        <v>73</v>
      </c>
      <c r="B4" s="68" t="s">
        <v>74</v>
      </c>
      <c r="C4" s="74" t="s">
        <v>75</v>
      </c>
      <c r="D4" s="77" t="s">
        <v>90</v>
      </c>
      <c r="E4" s="78"/>
      <c r="F4" s="78"/>
      <c r="G4" s="78"/>
      <c r="H4" s="78"/>
      <c r="I4" s="79"/>
      <c r="J4" s="7"/>
    </row>
    <row r="5" spans="1:10" ht="19.5" customHeight="1">
      <c r="A5" s="25"/>
      <c r="B5" s="69"/>
      <c r="C5" s="75"/>
      <c r="D5" s="84" t="s">
        <v>76</v>
      </c>
      <c r="E5" s="84" t="s">
        <v>89</v>
      </c>
      <c r="F5" s="84" t="s">
        <v>77</v>
      </c>
      <c r="G5" s="80" t="s">
        <v>78</v>
      </c>
      <c r="H5" s="13" t="s">
        <v>79</v>
      </c>
      <c r="I5" s="82" t="s">
        <v>80</v>
      </c>
      <c r="J5" s="7"/>
    </row>
    <row r="6" spans="1:10" ht="19.5" customHeight="1">
      <c r="A6" s="26"/>
      <c r="B6" s="70"/>
      <c r="C6" s="76"/>
      <c r="D6" s="85"/>
      <c r="E6" s="85"/>
      <c r="F6" s="85"/>
      <c r="G6" s="81"/>
      <c r="H6" s="14" t="s">
        <v>81</v>
      </c>
      <c r="I6" s="83"/>
      <c r="J6" s="7"/>
    </row>
    <row r="7" spans="1:10" ht="28.5" customHeight="1">
      <c r="A7" s="29" t="s">
        <v>82</v>
      </c>
      <c r="B7" s="27">
        <f>SUM(B8:B47)</f>
        <v>35878</v>
      </c>
      <c r="C7" s="15">
        <f>SUM(C8:C47)</f>
        <v>46508</v>
      </c>
      <c r="D7" s="15">
        <f>SUM(D8:D47)</f>
        <v>1857</v>
      </c>
      <c r="E7" s="15">
        <f>SUM(E8:E47)</f>
        <v>2115</v>
      </c>
      <c r="F7" s="15">
        <f aca="true" t="shared" si="0" ref="F7:F46">D7+E7</f>
        <v>3972</v>
      </c>
      <c r="G7" s="71">
        <f>F7/C7*100</f>
        <v>8.540466156360196</v>
      </c>
      <c r="H7" s="72"/>
      <c r="I7" s="73"/>
      <c r="J7" s="7"/>
    </row>
    <row r="8" spans="1:10" ht="28.5" customHeight="1">
      <c r="A8" s="30" t="s">
        <v>18</v>
      </c>
      <c r="B8" s="28">
        <v>6541</v>
      </c>
      <c r="C8" s="15">
        <v>7964</v>
      </c>
      <c r="D8" s="15">
        <f>'合計'!B4</f>
        <v>873</v>
      </c>
      <c r="E8" s="15">
        <f>'合計'!S4</f>
        <v>316</v>
      </c>
      <c r="F8" s="15">
        <f t="shared" si="0"/>
        <v>1189</v>
      </c>
      <c r="G8" s="71">
        <f>F8/C8*100</f>
        <v>14.929683576092415</v>
      </c>
      <c r="H8" s="72"/>
      <c r="I8" s="73"/>
      <c r="J8" s="7"/>
    </row>
    <row r="9" spans="1:10" ht="28.5" customHeight="1">
      <c r="A9" s="30" t="s">
        <v>19</v>
      </c>
      <c r="B9" s="28">
        <v>8969</v>
      </c>
      <c r="C9" s="15">
        <v>11498</v>
      </c>
      <c r="D9" s="15">
        <f>'合計'!B5</f>
        <v>102</v>
      </c>
      <c r="E9" s="15">
        <f>'合計'!S5</f>
        <v>633</v>
      </c>
      <c r="F9" s="15">
        <f t="shared" si="0"/>
        <v>735</v>
      </c>
      <c r="G9" s="71">
        <f aca="true" t="shared" si="1" ref="G9:G44">F9/C9*100</f>
        <v>6.39241607236041</v>
      </c>
      <c r="H9" s="72"/>
      <c r="I9" s="73"/>
      <c r="J9" s="7"/>
    </row>
    <row r="10" spans="1:10" ht="28.5" customHeight="1">
      <c r="A10" s="30" t="s">
        <v>20</v>
      </c>
      <c r="B10" s="28">
        <v>2223</v>
      </c>
      <c r="C10" s="15">
        <v>2906</v>
      </c>
      <c r="D10" s="15">
        <f>'合計'!B6</f>
        <v>56</v>
      </c>
      <c r="E10" s="15">
        <f>'合計'!S6</f>
        <v>126</v>
      </c>
      <c r="F10" s="15">
        <f t="shared" si="0"/>
        <v>182</v>
      </c>
      <c r="G10" s="71">
        <f t="shared" si="1"/>
        <v>6.262904335856848</v>
      </c>
      <c r="H10" s="72"/>
      <c r="I10" s="73"/>
      <c r="J10" s="7"/>
    </row>
    <row r="11" spans="1:10" ht="28.5" customHeight="1">
      <c r="A11" s="30" t="s">
        <v>21</v>
      </c>
      <c r="B11" s="28">
        <v>305</v>
      </c>
      <c r="C11" s="15">
        <v>432</v>
      </c>
      <c r="D11" s="15">
        <f>'合計'!B7</f>
        <v>35</v>
      </c>
      <c r="E11" s="15">
        <f>'合計'!S7</f>
        <v>3</v>
      </c>
      <c r="F11" s="15">
        <f t="shared" si="0"/>
        <v>38</v>
      </c>
      <c r="G11" s="71">
        <f t="shared" si="1"/>
        <v>8.796296296296296</v>
      </c>
      <c r="H11" s="72"/>
      <c r="I11" s="73"/>
      <c r="J11" s="7"/>
    </row>
    <row r="12" spans="1:10" ht="28.5" customHeight="1">
      <c r="A12" s="30" t="s">
        <v>22</v>
      </c>
      <c r="B12" s="28">
        <v>925</v>
      </c>
      <c r="C12" s="15">
        <v>1182</v>
      </c>
      <c r="D12" s="15">
        <f>'合計'!B8</f>
        <v>20</v>
      </c>
      <c r="E12" s="15">
        <f>'合計'!S8</f>
        <v>88</v>
      </c>
      <c r="F12" s="15">
        <f t="shared" si="0"/>
        <v>108</v>
      </c>
      <c r="G12" s="71">
        <f t="shared" si="1"/>
        <v>9.137055837563452</v>
      </c>
      <c r="H12" s="72"/>
      <c r="I12" s="73"/>
      <c r="J12" s="7"/>
    </row>
    <row r="13" spans="1:10" ht="28.5" customHeight="1">
      <c r="A13" s="30" t="s">
        <v>87</v>
      </c>
      <c r="B13" s="28">
        <v>1186</v>
      </c>
      <c r="C13" s="15">
        <v>1602</v>
      </c>
      <c r="D13" s="15">
        <f>'合計'!B9</f>
        <v>65</v>
      </c>
      <c r="E13" s="15">
        <f>'合計'!S9</f>
        <v>52</v>
      </c>
      <c r="F13" s="15">
        <f t="shared" si="0"/>
        <v>117</v>
      </c>
      <c r="G13" s="71">
        <f t="shared" si="1"/>
        <v>7.303370786516854</v>
      </c>
      <c r="H13" s="72"/>
      <c r="I13" s="73"/>
      <c r="J13" s="7"/>
    </row>
    <row r="14" spans="1:10" ht="28.5" customHeight="1">
      <c r="A14" s="30" t="s">
        <v>23</v>
      </c>
      <c r="B14" s="28">
        <v>585</v>
      </c>
      <c r="C14" s="15">
        <v>798</v>
      </c>
      <c r="D14" s="15">
        <f>'合計'!B10</f>
        <v>35</v>
      </c>
      <c r="E14" s="15">
        <f>'合計'!S10</f>
        <v>3</v>
      </c>
      <c r="F14" s="15">
        <f t="shared" si="0"/>
        <v>38</v>
      </c>
      <c r="G14" s="71">
        <f t="shared" si="1"/>
        <v>4.761904761904762</v>
      </c>
      <c r="H14" s="72"/>
      <c r="I14" s="73"/>
      <c r="J14" s="7"/>
    </row>
    <row r="15" spans="1:10" ht="28.5" customHeight="1">
      <c r="A15" s="30" t="s">
        <v>24</v>
      </c>
      <c r="B15" s="28">
        <v>750</v>
      </c>
      <c r="C15" s="15">
        <v>976</v>
      </c>
      <c r="D15" s="15">
        <f>'合計'!B11</f>
        <v>45</v>
      </c>
      <c r="E15" s="15">
        <f>'合計'!S11</f>
        <v>56</v>
      </c>
      <c r="F15" s="15">
        <f t="shared" si="0"/>
        <v>101</v>
      </c>
      <c r="G15" s="71">
        <f t="shared" si="1"/>
        <v>10.348360655737705</v>
      </c>
      <c r="H15" s="72"/>
      <c r="I15" s="73"/>
      <c r="J15" s="7"/>
    </row>
    <row r="16" spans="1:10" ht="28.5" customHeight="1">
      <c r="A16" s="30" t="s">
        <v>25</v>
      </c>
      <c r="B16" s="28">
        <v>2574</v>
      </c>
      <c r="C16" s="15">
        <v>3351</v>
      </c>
      <c r="D16" s="15">
        <f>'合計'!B12</f>
        <v>87</v>
      </c>
      <c r="E16" s="15">
        <f>'合計'!S12</f>
        <v>127</v>
      </c>
      <c r="F16" s="15">
        <f t="shared" si="0"/>
        <v>214</v>
      </c>
      <c r="G16" s="71">
        <f t="shared" si="1"/>
        <v>6.386153387048641</v>
      </c>
      <c r="H16" s="72"/>
      <c r="I16" s="73"/>
      <c r="J16" s="7"/>
    </row>
    <row r="17" spans="1:10" ht="28.5" customHeight="1">
      <c r="A17" s="30" t="s">
        <v>26</v>
      </c>
      <c r="B17" s="28">
        <v>1587</v>
      </c>
      <c r="C17" s="15">
        <v>2087</v>
      </c>
      <c r="D17" s="15">
        <f>'合計'!B13</f>
        <v>31</v>
      </c>
      <c r="E17" s="15">
        <f>'合計'!S13</f>
        <v>201</v>
      </c>
      <c r="F17" s="15">
        <f t="shared" si="0"/>
        <v>232</v>
      </c>
      <c r="G17" s="71">
        <f t="shared" si="1"/>
        <v>11.116435074269287</v>
      </c>
      <c r="H17" s="72"/>
      <c r="I17" s="73"/>
      <c r="J17" s="7"/>
    </row>
    <row r="18" spans="1:10" ht="28.5" customHeight="1">
      <c r="A18" s="30" t="s">
        <v>27</v>
      </c>
      <c r="B18" s="28">
        <v>1339</v>
      </c>
      <c r="C18" s="15">
        <v>1678</v>
      </c>
      <c r="D18" s="15">
        <f>'合計'!B14</f>
        <v>77</v>
      </c>
      <c r="E18" s="15">
        <f>'合計'!S14</f>
        <v>53</v>
      </c>
      <c r="F18" s="15">
        <f t="shared" si="0"/>
        <v>130</v>
      </c>
      <c r="G18" s="71">
        <f t="shared" si="1"/>
        <v>7.747318235995232</v>
      </c>
      <c r="H18" s="72"/>
      <c r="I18" s="73"/>
      <c r="J18" s="7"/>
    </row>
    <row r="19" spans="1:10" ht="28.5" customHeight="1">
      <c r="A19" s="30" t="s">
        <v>28</v>
      </c>
      <c r="B19" s="28">
        <v>969</v>
      </c>
      <c r="C19" s="15">
        <v>1264</v>
      </c>
      <c r="D19" s="15">
        <f>'合計'!B15</f>
        <v>37</v>
      </c>
      <c r="E19" s="15">
        <f>'合計'!S15</f>
        <v>80</v>
      </c>
      <c r="F19" s="15">
        <f t="shared" si="0"/>
        <v>117</v>
      </c>
      <c r="G19" s="71">
        <f t="shared" si="1"/>
        <v>9.25632911392405</v>
      </c>
      <c r="H19" s="72"/>
      <c r="I19" s="73"/>
      <c r="J19" s="7"/>
    </row>
    <row r="20" spans="1:10" ht="28.5" customHeight="1">
      <c r="A20" s="30" t="s">
        <v>29</v>
      </c>
      <c r="B20" s="28">
        <v>1301</v>
      </c>
      <c r="C20" s="15">
        <v>1687</v>
      </c>
      <c r="D20" s="15">
        <f>'合計'!B16</f>
        <v>65</v>
      </c>
      <c r="E20" s="15">
        <f>'合計'!S16</f>
        <v>71</v>
      </c>
      <c r="F20" s="15">
        <f t="shared" si="0"/>
        <v>136</v>
      </c>
      <c r="G20" s="71">
        <f t="shared" si="1"/>
        <v>8.061647895672792</v>
      </c>
      <c r="H20" s="72"/>
      <c r="I20" s="73"/>
      <c r="J20" s="7"/>
    </row>
    <row r="21" spans="1:10" ht="28.5" customHeight="1">
      <c r="A21" s="30" t="s">
        <v>88</v>
      </c>
      <c r="B21" s="28">
        <v>771</v>
      </c>
      <c r="C21" s="15">
        <v>1030</v>
      </c>
      <c r="D21" s="15">
        <f>'合計'!B17</f>
        <v>14</v>
      </c>
      <c r="E21" s="15">
        <f>'合計'!S17</f>
        <v>97</v>
      </c>
      <c r="F21" s="15">
        <f t="shared" si="0"/>
        <v>111</v>
      </c>
      <c r="G21" s="71">
        <f t="shared" si="1"/>
        <v>10.776699029126213</v>
      </c>
      <c r="H21" s="72"/>
      <c r="I21" s="73"/>
      <c r="J21" s="7"/>
    </row>
    <row r="22" spans="1:10" ht="28.5" customHeight="1">
      <c r="A22" s="30" t="s">
        <v>30</v>
      </c>
      <c r="B22" s="28">
        <v>775</v>
      </c>
      <c r="C22" s="15">
        <v>1049</v>
      </c>
      <c r="D22" s="15">
        <f>'合計'!B18</f>
        <v>11</v>
      </c>
      <c r="E22" s="15">
        <f>'合計'!S18</f>
        <v>33</v>
      </c>
      <c r="F22" s="15">
        <f t="shared" si="0"/>
        <v>44</v>
      </c>
      <c r="G22" s="71">
        <f t="shared" si="1"/>
        <v>4.194470924690181</v>
      </c>
      <c r="H22" s="72"/>
      <c r="I22" s="73"/>
      <c r="J22" s="7"/>
    </row>
    <row r="23" spans="1:10" ht="28.5" customHeight="1">
      <c r="A23" s="30" t="s">
        <v>31</v>
      </c>
      <c r="B23" s="28">
        <v>167</v>
      </c>
      <c r="C23" s="15">
        <v>238</v>
      </c>
      <c r="D23" s="15">
        <f>'合計'!B19</f>
        <v>18</v>
      </c>
      <c r="E23" s="15">
        <f>'合計'!S19</f>
        <v>0</v>
      </c>
      <c r="F23" s="15">
        <f t="shared" si="0"/>
        <v>18</v>
      </c>
      <c r="G23" s="71">
        <f t="shared" si="1"/>
        <v>7.563025210084033</v>
      </c>
      <c r="H23" s="72"/>
      <c r="I23" s="73"/>
      <c r="J23" s="7"/>
    </row>
    <row r="24" spans="1:10" ht="28.5" customHeight="1">
      <c r="A24" s="30" t="s">
        <v>32</v>
      </c>
      <c r="B24" s="28">
        <v>458</v>
      </c>
      <c r="C24" s="15">
        <v>620</v>
      </c>
      <c r="D24" s="15">
        <f>'合計'!B20</f>
        <v>7</v>
      </c>
      <c r="E24" s="15">
        <f>'合計'!S20</f>
        <v>84</v>
      </c>
      <c r="F24" s="15">
        <f t="shared" si="0"/>
        <v>91</v>
      </c>
      <c r="G24" s="71">
        <f t="shared" si="1"/>
        <v>14.677419354838708</v>
      </c>
      <c r="H24" s="72"/>
      <c r="I24" s="73"/>
      <c r="J24" s="7"/>
    </row>
    <row r="25" spans="1:10" ht="28.5" customHeight="1">
      <c r="A25" s="30" t="s">
        <v>33</v>
      </c>
      <c r="B25" s="28">
        <v>261</v>
      </c>
      <c r="C25" s="15">
        <v>320</v>
      </c>
      <c r="D25" s="15">
        <f>'合計'!B21</f>
        <v>10</v>
      </c>
      <c r="E25" s="15">
        <f>'合計'!S21</f>
        <v>1</v>
      </c>
      <c r="F25" s="15">
        <f t="shared" si="0"/>
        <v>11</v>
      </c>
      <c r="G25" s="71">
        <f t="shared" si="1"/>
        <v>3.4375000000000004</v>
      </c>
      <c r="H25" s="72"/>
      <c r="I25" s="73"/>
      <c r="J25" s="7"/>
    </row>
    <row r="26" spans="1:10" ht="28.5" customHeight="1">
      <c r="A26" s="30" t="s">
        <v>91</v>
      </c>
      <c r="B26" s="28">
        <v>244</v>
      </c>
      <c r="C26" s="15">
        <v>356</v>
      </c>
      <c r="D26" s="15">
        <f>'合計'!B22</f>
        <v>7</v>
      </c>
      <c r="E26" s="15">
        <f>'合計'!S22</f>
        <v>1</v>
      </c>
      <c r="F26" s="15">
        <f t="shared" si="0"/>
        <v>8</v>
      </c>
      <c r="G26" s="71">
        <f t="shared" si="1"/>
        <v>2.247191011235955</v>
      </c>
      <c r="H26" s="72"/>
      <c r="I26" s="73"/>
      <c r="J26" s="7"/>
    </row>
    <row r="27" spans="1:10" ht="28.5" customHeight="1">
      <c r="A27" s="30" t="s">
        <v>94</v>
      </c>
      <c r="B27" s="28">
        <v>197</v>
      </c>
      <c r="C27" s="15">
        <v>253</v>
      </c>
      <c r="D27" s="15">
        <f>'合計'!B23</f>
        <v>30</v>
      </c>
      <c r="E27" s="15">
        <f>'合計'!S23</f>
        <v>0</v>
      </c>
      <c r="F27" s="15">
        <f t="shared" si="0"/>
        <v>30</v>
      </c>
      <c r="G27" s="71">
        <f t="shared" si="1"/>
        <v>11.857707509881422</v>
      </c>
      <c r="H27" s="72"/>
      <c r="I27" s="73"/>
      <c r="J27" s="7"/>
    </row>
    <row r="28" spans="1:10" ht="28.5" customHeight="1">
      <c r="A28" s="30" t="s">
        <v>97</v>
      </c>
      <c r="B28" s="28">
        <v>395</v>
      </c>
      <c r="C28" s="15">
        <v>504</v>
      </c>
      <c r="D28" s="15">
        <f>'合計'!B24</f>
        <v>23</v>
      </c>
      <c r="E28" s="15">
        <f>'合計'!S24</f>
        <v>3</v>
      </c>
      <c r="F28" s="15">
        <f t="shared" si="0"/>
        <v>26</v>
      </c>
      <c r="G28" s="71">
        <f t="shared" si="1"/>
        <v>5.158730158730158</v>
      </c>
      <c r="H28" s="72"/>
      <c r="I28" s="73"/>
      <c r="J28" s="7"/>
    </row>
    <row r="29" spans="1:10" ht="28.5" customHeight="1">
      <c r="A29" s="30" t="s">
        <v>99</v>
      </c>
      <c r="B29" s="28">
        <v>393</v>
      </c>
      <c r="C29" s="15">
        <v>515</v>
      </c>
      <c r="D29" s="15">
        <f>'合計'!B25</f>
        <v>25</v>
      </c>
      <c r="E29" s="15">
        <f>'合計'!S25</f>
        <v>9</v>
      </c>
      <c r="F29" s="15">
        <f t="shared" si="0"/>
        <v>34</v>
      </c>
      <c r="G29" s="71">
        <f t="shared" si="1"/>
        <v>6.601941747572816</v>
      </c>
      <c r="H29" s="72"/>
      <c r="I29" s="73"/>
      <c r="J29" s="7"/>
    </row>
    <row r="30" spans="1:10" ht="28.5" customHeight="1">
      <c r="A30" s="30" t="s">
        <v>100</v>
      </c>
      <c r="B30" s="28">
        <v>375</v>
      </c>
      <c r="C30" s="15">
        <v>511</v>
      </c>
      <c r="D30" s="15">
        <f>'合計'!B26</f>
        <v>33</v>
      </c>
      <c r="E30" s="15">
        <f>'合計'!S26</f>
        <v>2</v>
      </c>
      <c r="F30" s="15">
        <f t="shared" si="0"/>
        <v>35</v>
      </c>
      <c r="G30" s="71">
        <f t="shared" si="1"/>
        <v>6.8493150684931505</v>
      </c>
      <c r="H30" s="72"/>
      <c r="I30" s="73"/>
      <c r="J30" s="7"/>
    </row>
    <row r="31" spans="1:10" ht="28.5" customHeight="1">
      <c r="A31" s="30" t="s">
        <v>83</v>
      </c>
      <c r="B31" s="28">
        <v>93</v>
      </c>
      <c r="C31" s="15">
        <v>142</v>
      </c>
      <c r="D31" s="15">
        <f>'合計'!B27</f>
        <v>1</v>
      </c>
      <c r="E31" s="15">
        <f>'合計'!S27</f>
        <v>0</v>
      </c>
      <c r="F31" s="15">
        <f t="shared" si="0"/>
        <v>1</v>
      </c>
      <c r="G31" s="71">
        <f t="shared" si="1"/>
        <v>0.7042253521126761</v>
      </c>
      <c r="H31" s="72"/>
      <c r="I31" s="73"/>
      <c r="J31" s="7"/>
    </row>
    <row r="32" spans="1:10" ht="28.5" customHeight="1">
      <c r="A32" s="30" t="s">
        <v>35</v>
      </c>
      <c r="B32" s="28">
        <v>63</v>
      </c>
      <c r="C32" s="15">
        <v>88</v>
      </c>
      <c r="D32" s="15">
        <f>'合計'!B28</f>
        <v>3</v>
      </c>
      <c r="E32" s="15">
        <f>'合計'!S28</f>
        <v>0</v>
      </c>
      <c r="F32" s="15">
        <f t="shared" si="0"/>
        <v>3</v>
      </c>
      <c r="G32" s="71">
        <f t="shared" si="1"/>
        <v>3.4090909090909087</v>
      </c>
      <c r="H32" s="72"/>
      <c r="I32" s="73"/>
      <c r="J32" s="7"/>
    </row>
    <row r="33" spans="1:10" ht="28.5" customHeight="1">
      <c r="A33" s="30" t="s">
        <v>84</v>
      </c>
      <c r="B33" s="28">
        <v>31</v>
      </c>
      <c r="C33" s="15">
        <v>39</v>
      </c>
      <c r="D33" s="15">
        <f>'合計'!B29</f>
        <v>3</v>
      </c>
      <c r="E33" s="15">
        <f>'合計'!S29</f>
        <v>0</v>
      </c>
      <c r="F33" s="15">
        <f t="shared" si="0"/>
        <v>3</v>
      </c>
      <c r="G33" s="71">
        <f t="shared" si="1"/>
        <v>7.6923076923076925</v>
      </c>
      <c r="H33" s="72"/>
      <c r="I33" s="73"/>
      <c r="J33" s="7"/>
    </row>
    <row r="34" spans="1:10" ht="28.5" customHeight="1">
      <c r="A34" s="30" t="s">
        <v>37</v>
      </c>
      <c r="B34" s="28">
        <v>42</v>
      </c>
      <c r="C34" s="15">
        <v>50</v>
      </c>
      <c r="D34" s="15">
        <f>'合計'!B30</f>
        <v>3</v>
      </c>
      <c r="E34" s="15">
        <f>'合計'!S30</f>
        <v>0</v>
      </c>
      <c r="F34" s="15">
        <f t="shared" si="0"/>
        <v>3</v>
      </c>
      <c r="G34" s="71">
        <f t="shared" si="1"/>
        <v>6</v>
      </c>
      <c r="H34" s="72"/>
      <c r="I34" s="73"/>
      <c r="J34" s="7"/>
    </row>
    <row r="35" spans="1:10" ht="28.5" customHeight="1">
      <c r="A35" s="30" t="s">
        <v>85</v>
      </c>
      <c r="B35" s="28">
        <v>48</v>
      </c>
      <c r="C35" s="15">
        <v>58</v>
      </c>
      <c r="D35" s="15">
        <f>'合計'!B31</f>
        <v>6</v>
      </c>
      <c r="E35" s="15">
        <f>'合計'!S31</f>
        <v>1</v>
      </c>
      <c r="F35" s="15">
        <f t="shared" si="0"/>
        <v>7</v>
      </c>
      <c r="G35" s="71">
        <f t="shared" si="1"/>
        <v>12.068965517241379</v>
      </c>
      <c r="H35" s="72"/>
      <c r="I35" s="73"/>
      <c r="J35" s="7"/>
    </row>
    <row r="36" spans="1:10" ht="28.5" customHeight="1">
      <c r="A36" s="30" t="s">
        <v>39</v>
      </c>
      <c r="B36" s="28">
        <v>371</v>
      </c>
      <c r="C36" s="15">
        <v>468</v>
      </c>
      <c r="D36" s="15">
        <f>'合計'!B32</f>
        <v>32</v>
      </c>
      <c r="E36" s="15">
        <f>'合計'!S32</f>
        <v>8</v>
      </c>
      <c r="F36" s="15">
        <f t="shared" si="0"/>
        <v>40</v>
      </c>
      <c r="G36" s="71">
        <f t="shared" si="1"/>
        <v>8.547008547008547</v>
      </c>
      <c r="H36" s="72"/>
      <c r="I36" s="73"/>
      <c r="J36" s="7"/>
    </row>
    <row r="37" spans="1:10" ht="28.5" customHeight="1">
      <c r="A37" s="30" t="s">
        <v>40</v>
      </c>
      <c r="B37" s="28">
        <v>403</v>
      </c>
      <c r="C37" s="15">
        <v>518</v>
      </c>
      <c r="D37" s="15">
        <f>'合計'!B33</f>
        <v>8</v>
      </c>
      <c r="E37" s="15">
        <f>'合計'!S33</f>
        <v>18</v>
      </c>
      <c r="F37" s="15">
        <f t="shared" si="0"/>
        <v>26</v>
      </c>
      <c r="G37" s="71">
        <f t="shared" si="1"/>
        <v>5.019305019305019</v>
      </c>
      <c r="H37" s="72"/>
      <c r="I37" s="73"/>
      <c r="J37" s="7"/>
    </row>
    <row r="38" spans="1:10" ht="28.5" customHeight="1">
      <c r="A38" s="30" t="s">
        <v>41</v>
      </c>
      <c r="B38" s="28">
        <v>374</v>
      </c>
      <c r="C38" s="15">
        <v>466</v>
      </c>
      <c r="D38" s="15">
        <f>'合計'!B34</f>
        <v>3</v>
      </c>
      <c r="E38" s="15">
        <f>'合計'!S34</f>
        <v>20</v>
      </c>
      <c r="F38" s="15">
        <f t="shared" si="0"/>
        <v>23</v>
      </c>
      <c r="G38" s="71">
        <f t="shared" si="1"/>
        <v>4.935622317596566</v>
      </c>
      <c r="H38" s="72"/>
      <c r="I38" s="73"/>
      <c r="J38" s="7"/>
    </row>
    <row r="39" spans="1:10" ht="28.5" customHeight="1">
      <c r="A39" s="30" t="s">
        <v>42</v>
      </c>
      <c r="B39" s="28">
        <v>97</v>
      </c>
      <c r="C39" s="15">
        <v>147</v>
      </c>
      <c r="D39" s="15">
        <f>'合計'!B35</f>
        <v>1</v>
      </c>
      <c r="E39" s="15">
        <f>'合計'!S35</f>
        <v>1</v>
      </c>
      <c r="F39" s="15">
        <f t="shared" si="0"/>
        <v>2</v>
      </c>
      <c r="G39" s="71">
        <f t="shared" si="1"/>
        <v>1.3605442176870748</v>
      </c>
      <c r="H39" s="72"/>
      <c r="I39" s="73"/>
      <c r="J39" s="7"/>
    </row>
    <row r="40" spans="1:10" ht="28.5" customHeight="1">
      <c r="A40" s="30" t="s">
        <v>43</v>
      </c>
      <c r="B40" s="28">
        <v>35</v>
      </c>
      <c r="C40" s="15">
        <v>53</v>
      </c>
      <c r="D40" s="15">
        <f>'合計'!B36</f>
        <v>6</v>
      </c>
      <c r="E40" s="15">
        <f>'合計'!S36</f>
        <v>1</v>
      </c>
      <c r="F40" s="15">
        <f t="shared" si="0"/>
        <v>7</v>
      </c>
      <c r="G40" s="71">
        <f t="shared" si="1"/>
        <v>13.20754716981132</v>
      </c>
      <c r="H40" s="72"/>
      <c r="I40" s="73"/>
      <c r="J40" s="7"/>
    </row>
    <row r="41" spans="1:10" ht="28.5" customHeight="1">
      <c r="A41" s="30" t="s">
        <v>44</v>
      </c>
      <c r="B41" s="28">
        <v>266</v>
      </c>
      <c r="C41" s="15">
        <v>336</v>
      </c>
      <c r="D41" s="15">
        <f>'合計'!B37</f>
        <v>19</v>
      </c>
      <c r="E41" s="15">
        <f>'合計'!S37</f>
        <v>0</v>
      </c>
      <c r="F41" s="15">
        <f t="shared" si="0"/>
        <v>19</v>
      </c>
      <c r="G41" s="71">
        <f t="shared" si="1"/>
        <v>5.654761904761905</v>
      </c>
      <c r="H41" s="72"/>
      <c r="I41" s="73"/>
      <c r="J41" s="7"/>
    </row>
    <row r="42" spans="1:10" ht="28.5" customHeight="1">
      <c r="A42" s="30" t="s">
        <v>102</v>
      </c>
      <c r="B42" s="28">
        <v>34</v>
      </c>
      <c r="C42" s="15">
        <v>47</v>
      </c>
      <c r="D42" s="15">
        <f>'合計'!B38</f>
        <v>2</v>
      </c>
      <c r="E42" s="15">
        <f>'合計'!S38</f>
        <v>1</v>
      </c>
      <c r="F42" s="15">
        <f t="shared" si="0"/>
        <v>3</v>
      </c>
      <c r="G42" s="71">
        <f t="shared" si="1"/>
        <v>6.382978723404255</v>
      </c>
      <c r="H42" s="72"/>
      <c r="I42" s="73"/>
      <c r="J42" s="7"/>
    </row>
    <row r="43" spans="1:10" ht="28.5" customHeight="1">
      <c r="A43" s="30" t="s">
        <v>45</v>
      </c>
      <c r="B43" s="28">
        <v>110</v>
      </c>
      <c r="C43" s="15">
        <v>150</v>
      </c>
      <c r="D43" s="15">
        <f>'合計'!B39</f>
        <v>5</v>
      </c>
      <c r="E43" s="15">
        <f>'合計'!S39</f>
        <v>1</v>
      </c>
      <c r="F43" s="15">
        <f t="shared" si="0"/>
        <v>6</v>
      </c>
      <c r="G43" s="71">
        <f t="shared" si="1"/>
        <v>4</v>
      </c>
      <c r="H43" s="72"/>
      <c r="I43" s="73"/>
      <c r="J43" s="7"/>
    </row>
    <row r="44" spans="1:10" ht="28.5" customHeight="1">
      <c r="A44" s="30" t="s">
        <v>46</v>
      </c>
      <c r="B44" s="28">
        <v>122</v>
      </c>
      <c r="C44" s="15">
        <v>164</v>
      </c>
      <c r="D44" s="15">
        <f>'合計'!B40</f>
        <v>11</v>
      </c>
      <c r="E44" s="15">
        <f>'合計'!S40</f>
        <v>0</v>
      </c>
      <c r="F44" s="15">
        <f t="shared" si="0"/>
        <v>11</v>
      </c>
      <c r="G44" s="71">
        <f t="shared" si="1"/>
        <v>6.707317073170732</v>
      </c>
      <c r="H44" s="72"/>
      <c r="I44" s="73"/>
      <c r="J44" s="7"/>
    </row>
    <row r="45" spans="1:10" ht="28.5" customHeight="1">
      <c r="A45" s="30" t="s">
        <v>95</v>
      </c>
      <c r="B45" s="27"/>
      <c r="C45" s="15"/>
      <c r="D45" s="15">
        <f>'合計'!B41</f>
        <v>9</v>
      </c>
      <c r="E45" s="15">
        <f>'合計'!S41</f>
        <v>15</v>
      </c>
      <c r="F45" s="15">
        <f t="shared" si="0"/>
        <v>24</v>
      </c>
      <c r="G45" s="71"/>
      <c r="H45" s="72"/>
      <c r="I45" s="73"/>
      <c r="J45" s="7"/>
    </row>
    <row r="46" spans="1:10" ht="28.5" customHeight="1">
      <c r="A46" s="30" t="s">
        <v>96</v>
      </c>
      <c r="B46" s="27"/>
      <c r="C46" s="15"/>
      <c r="D46" s="15">
        <f>'合計'!B42</f>
        <v>39</v>
      </c>
      <c r="E46" s="15">
        <f>'合計'!S42</f>
        <v>10</v>
      </c>
      <c r="F46" s="15">
        <f t="shared" si="0"/>
        <v>49</v>
      </c>
      <c r="G46" s="71"/>
      <c r="H46" s="72"/>
      <c r="I46" s="73"/>
      <c r="J46" s="7"/>
    </row>
    <row r="47" spans="1:10" ht="28.5" customHeight="1">
      <c r="A47" s="30" t="s">
        <v>86</v>
      </c>
      <c r="B47" s="27">
        <v>499</v>
      </c>
      <c r="C47" s="15">
        <v>961</v>
      </c>
      <c r="D47" s="15"/>
      <c r="E47" s="15"/>
      <c r="F47" s="15"/>
      <c r="G47" s="71"/>
      <c r="H47" s="72"/>
      <c r="I47" s="73"/>
      <c r="J47" s="7"/>
    </row>
    <row r="48" spans="1:9" ht="20.25" customHeight="1">
      <c r="A48" s="19" t="s">
        <v>108</v>
      </c>
      <c r="B48" s="7"/>
      <c r="C48" s="7"/>
      <c r="D48" s="7"/>
      <c r="E48" s="7"/>
      <c r="F48" s="7"/>
      <c r="G48" s="7"/>
      <c r="H48" s="7"/>
      <c r="I48" s="7"/>
    </row>
  </sheetData>
  <mergeCells count="50">
    <mergeCell ref="G47:I47"/>
    <mergeCell ref="D5:D6"/>
    <mergeCell ref="E5:E6"/>
    <mergeCell ref="F5:F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31:I31"/>
    <mergeCell ref="G26:I26"/>
    <mergeCell ref="G27:I27"/>
    <mergeCell ref="G28:I28"/>
    <mergeCell ref="G29:I29"/>
    <mergeCell ref="G30:I30"/>
    <mergeCell ref="G32:I32"/>
    <mergeCell ref="G33:I33"/>
    <mergeCell ref="G34:I34"/>
    <mergeCell ref="G35:I35"/>
    <mergeCell ref="G43:I43"/>
    <mergeCell ref="G46:I46"/>
    <mergeCell ref="G40:I40"/>
    <mergeCell ref="G36:I36"/>
    <mergeCell ref="G37:I37"/>
    <mergeCell ref="G38:I38"/>
    <mergeCell ref="G39:I39"/>
    <mergeCell ref="A2:I2"/>
    <mergeCell ref="B4:B6"/>
    <mergeCell ref="G45:I45"/>
    <mergeCell ref="C4:C6"/>
    <mergeCell ref="D4:I4"/>
    <mergeCell ref="G5:G6"/>
    <mergeCell ref="I5:I6"/>
    <mergeCell ref="G42:I42"/>
    <mergeCell ref="G41:I41"/>
    <mergeCell ref="G44:I44"/>
  </mergeCells>
  <printOptions horizontalCentered="1"/>
  <pageMargins left="0.5118110236220472" right="0.15748031496062992" top="0.7086614173228347" bottom="0.5118110236220472" header="0.5118110236220472" footer="0.5118110236220472"/>
  <pageSetup horizontalDpi="400" verticalDpi="4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showOutlineSymbols="0" zoomScale="75" zoomScaleNormal="75" workbookViewId="0" topLeftCell="A1">
      <pane xSplit="1" ySplit="3" topLeftCell="B22" activePane="bottomRight" state="frozen"/>
      <selection pane="topLeft" activeCell="L69" sqref="L69"/>
      <selection pane="topRight" activeCell="A1" sqref="A1"/>
      <selection pane="bottomLeft" activeCell="A1" sqref="A1"/>
      <selection pane="bottomRight" activeCell="B30" sqref="B30"/>
    </sheetView>
  </sheetViews>
  <sheetFormatPr defaultColWidth="9.00390625" defaultRowHeight="14.25"/>
  <cols>
    <col min="1" max="1" width="6.625" style="0" customWidth="1"/>
    <col min="2" max="2" width="6.75390625" style="0" customWidth="1"/>
    <col min="3" max="19" width="6.125" style="0" customWidth="1"/>
    <col min="20" max="20" width="7.75390625" style="0" customWidth="1"/>
    <col min="21" max="21" width="1.625" style="0" customWidth="1"/>
    <col min="22" max="16384" width="10.75390625" style="0" customWidth="1"/>
  </cols>
  <sheetData>
    <row r="1" spans="1:3" ht="21.75" customHeight="1">
      <c r="A1" s="1">
        <v>11</v>
      </c>
      <c r="B1" s="1" t="s">
        <v>0</v>
      </c>
      <c r="C1" t="s">
        <v>1</v>
      </c>
    </row>
    <row r="2" spans="1:2" ht="7.5" customHeight="1" thickBot="1">
      <c r="A2" s="1"/>
      <c r="B2" s="1"/>
    </row>
    <row r="3" spans="1:21" ht="19.5" customHeight="1" thickBot="1" thickTop="1">
      <c r="A3" s="3" t="s">
        <v>2</v>
      </c>
      <c r="B3" s="3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51</v>
      </c>
      <c r="Q3" s="11" t="s">
        <v>71</v>
      </c>
      <c r="R3" s="11" t="s">
        <v>105</v>
      </c>
      <c r="S3" s="10" t="s">
        <v>106</v>
      </c>
      <c r="T3" s="3" t="s">
        <v>17</v>
      </c>
      <c r="U3" s="5"/>
    </row>
    <row r="4" spans="1:21" ht="19.5" customHeight="1" thickTop="1">
      <c r="A4" s="3" t="s">
        <v>18</v>
      </c>
      <c r="B4" s="40">
        <v>74</v>
      </c>
      <c r="C4" s="40">
        <v>20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39">
        <f>SUM(C4:R4)</f>
        <v>20</v>
      </c>
      <c r="T4" s="39">
        <f aca="true" t="shared" si="0" ref="T4:T43">S4+B4</f>
        <v>94</v>
      </c>
      <c r="U4" s="5"/>
    </row>
    <row r="5" spans="1:21" ht="19.5" customHeight="1">
      <c r="A5" s="2" t="s">
        <v>19</v>
      </c>
      <c r="B5" s="42">
        <v>8</v>
      </c>
      <c r="C5" s="42"/>
      <c r="D5" s="43">
        <v>49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2">
        <f aca="true" t="shared" si="1" ref="S5:S39">SUM(C5:R5)</f>
        <v>49</v>
      </c>
      <c r="T5" s="42">
        <f t="shared" si="0"/>
        <v>57</v>
      </c>
      <c r="U5" s="5"/>
    </row>
    <row r="6" spans="1:21" ht="19.5" customHeight="1">
      <c r="A6" s="2" t="s">
        <v>20</v>
      </c>
      <c r="B6" s="42">
        <v>6</v>
      </c>
      <c r="C6" s="42"/>
      <c r="D6" s="43"/>
      <c r="E6" s="43">
        <v>11</v>
      </c>
      <c r="F6" s="43"/>
      <c r="G6" s="43"/>
      <c r="H6" s="43"/>
      <c r="I6" s="43"/>
      <c r="J6" s="43"/>
      <c r="K6" s="43">
        <v>1</v>
      </c>
      <c r="L6" s="43"/>
      <c r="M6" s="43"/>
      <c r="N6" s="43"/>
      <c r="O6" s="43"/>
      <c r="P6" s="43"/>
      <c r="Q6" s="43"/>
      <c r="R6" s="43"/>
      <c r="S6" s="42">
        <f t="shared" si="1"/>
        <v>12</v>
      </c>
      <c r="T6" s="42">
        <f t="shared" si="0"/>
        <v>18</v>
      </c>
      <c r="U6" s="5"/>
    </row>
    <row r="7" spans="1:21" ht="19.5" customHeight="1">
      <c r="A7" s="2" t="s">
        <v>21</v>
      </c>
      <c r="B7" s="42"/>
      <c r="C7" s="42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2">
        <f t="shared" si="1"/>
        <v>0</v>
      </c>
      <c r="T7" s="42">
        <f t="shared" si="0"/>
        <v>0</v>
      </c>
      <c r="U7" s="5"/>
    </row>
    <row r="8" spans="1:21" ht="19.5" customHeight="1">
      <c r="A8" s="2" t="s">
        <v>22</v>
      </c>
      <c r="B8" s="42">
        <v>2</v>
      </c>
      <c r="C8" s="42"/>
      <c r="D8" s="43"/>
      <c r="E8" s="43"/>
      <c r="F8" s="43"/>
      <c r="G8" s="43"/>
      <c r="H8" s="43"/>
      <c r="I8" s="43"/>
      <c r="J8" s="43"/>
      <c r="K8" s="43">
        <v>4</v>
      </c>
      <c r="L8" s="43"/>
      <c r="M8" s="43"/>
      <c r="N8" s="43"/>
      <c r="O8" s="43">
        <v>1</v>
      </c>
      <c r="P8" s="43"/>
      <c r="Q8" s="43"/>
      <c r="R8" s="43"/>
      <c r="S8" s="42">
        <f t="shared" si="1"/>
        <v>5</v>
      </c>
      <c r="T8" s="42">
        <f t="shared" si="0"/>
        <v>7</v>
      </c>
      <c r="U8" s="5"/>
    </row>
    <row r="9" spans="1:21" ht="19.5" customHeight="1">
      <c r="A9" s="2" t="s">
        <v>9</v>
      </c>
      <c r="B9" s="42">
        <v>7</v>
      </c>
      <c r="C9" s="42"/>
      <c r="D9" s="43"/>
      <c r="E9" s="43"/>
      <c r="F9" s="43"/>
      <c r="G9" s="43"/>
      <c r="H9" s="43">
        <v>5</v>
      </c>
      <c r="I9" s="43"/>
      <c r="J9" s="43"/>
      <c r="K9" s="43"/>
      <c r="L9" s="43"/>
      <c r="M9" s="43"/>
      <c r="N9" s="43"/>
      <c r="O9" s="43"/>
      <c r="P9" s="43"/>
      <c r="Q9" s="43"/>
      <c r="R9" s="43"/>
      <c r="S9" s="42">
        <f t="shared" si="1"/>
        <v>5</v>
      </c>
      <c r="T9" s="42">
        <f t="shared" si="0"/>
        <v>12</v>
      </c>
      <c r="U9" s="5"/>
    </row>
    <row r="10" spans="1:21" ht="19.5" customHeight="1">
      <c r="A10" s="2" t="s">
        <v>23</v>
      </c>
      <c r="B10" s="42">
        <v>3</v>
      </c>
      <c r="C10" s="42"/>
      <c r="D10" s="43"/>
      <c r="E10" s="43"/>
      <c r="F10" s="43"/>
      <c r="G10" s="43"/>
      <c r="H10" s="43"/>
      <c r="I10" s="43"/>
      <c r="J10" s="43"/>
      <c r="K10" s="43">
        <v>1</v>
      </c>
      <c r="L10" s="43"/>
      <c r="M10" s="43"/>
      <c r="N10" s="43"/>
      <c r="O10" s="43"/>
      <c r="P10" s="43"/>
      <c r="Q10" s="43"/>
      <c r="R10" s="43"/>
      <c r="S10" s="42">
        <f t="shared" si="1"/>
        <v>1</v>
      </c>
      <c r="T10" s="42">
        <f t="shared" si="0"/>
        <v>4</v>
      </c>
      <c r="U10" s="5"/>
    </row>
    <row r="11" spans="1:21" ht="19.5" customHeight="1">
      <c r="A11" s="2" t="s">
        <v>24</v>
      </c>
      <c r="B11" s="42">
        <v>4</v>
      </c>
      <c r="C11" s="42"/>
      <c r="D11" s="43"/>
      <c r="E11" s="43"/>
      <c r="F11" s="43">
        <v>3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2">
        <f t="shared" si="1"/>
        <v>3</v>
      </c>
      <c r="T11" s="42">
        <f t="shared" si="0"/>
        <v>7</v>
      </c>
      <c r="U11" s="5"/>
    </row>
    <row r="12" spans="1:21" ht="19.5" customHeight="1">
      <c r="A12" s="2" t="s">
        <v>25</v>
      </c>
      <c r="B12" s="42">
        <v>9</v>
      </c>
      <c r="C12" s="42"/>
      <c r="D12" s="43"/>
      <c r="E12" s="43"/>
      <c r="F12" s="43"/>
      <c r="G12" s="43">
        <v>13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2">
        <f t="shared" si="1"/>
        <v>13</v>
      </c>
      <c r="T12" s="42">
        <f t="shared" si="0"/>
        <v>22</v>
      </c>
      <c r="U12" s="5"/>
    </row>
    <row r="13" spans="1:21" ht="19.5" customHeight="1">
      <c r="A13" s="2" t="s">
        <v>26</v>
      </c>
      <c r="B13" s="42">
        <v>3</v>
      </c>
      <c r="C13" s="42"/>
      <c r="D13" s="43"/>
      <c r="E13" s="43"/>
      <c r="F13" s="43"/>
      <c r="G13" s="43"/>
      <c r="H13" s="43"/>
      <c r="I13" s="43">
        <v>19</v>
      </c>
      <c r="J13" s="43"/>
      <c r="K13" s="43"/>
      <c r="L13" s="43"/>
      <c r="M13" s="43"/>
      <c r="N13" s="43"/>
      <c r="O13" s="43"/>
      <c r="P13" s="43"/>
      <c r="Q13" s="43"/>
      <c r="R13" s="43"/>
      <c r="S13" s="42">
        <f t="shared" si="1"/>
        <v>19</v>
      </c>
      <c r="T13" s="42">
        <f t="shared" si="0"/>
        <v>22</v>
      </c>
      <c r="U13" s="5"/>
    </row>
    <row r="14" spans="1:21" ht="19.5" customHeight="1">
      <c r="A14" s="2" t="s">
        <v>27</v>
      </c>
      <c r="B14" s="42">
        <v>9</v>
      </c>
      <c r="C14" s="42"/>
      <c r="D14" s="43"/>
      <c r="E14" s="43"/>
      <c r="F14" s="43"/>
      <c r="G14" s="43"/>
      <c r="H14" s="43"/>
      <c r="I14" s="43"/>
      <c r="J14" s="43">
        <v>8</v>
      </c>
      <c r="K14" s="43"/>
      <c r="L14" s="43"/>
      <c r="M14" s="43"/>
      <c r="N14" s="43"/>
      <c r="O14" s="43"/>
      <c r="P14" s="43">
        <v>2</v>
      </c>
      <c r="Q14" s="43"/>
      <c r="R14" s="43"/>
      <c r="S14" s="42">
        <f t="shared" si="1"/>
        <v>10</v>
      </c>
      <c r="T14" s="42">
        <f t="shared" si="0"/>
        <v>19</v>
      </c>
      <c r="U14" s="5"/>
    </row>
    <row r="15" spans="1:21" ht="19.5" customHeight="1">
      <c r="A15" s="2" t="s">
        <v>28</v>
      </c>
      <c r="B15" s="42">
        <v>4</v>
      </c>
      <c r="C15" s="42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2">
        <f t="shared" si="1"/>
        <v>0</v>
      </c>
      <c r="T15" s="42">
        <f t="shared" si="0"/>
        <v>4</v>
      </c>
      <c r="U15" s="5"/>
    </row>
    <row r="16" spans="1:21" ht="19.5" customHeight="1">
      <c r="A16" s="2" t="s">
        <v>29</v>
      </c>
      <c r="B16" s="42">
        <v>7</v>
      </c>
      <c r="C16" s="42"/>
      <c r="D16" s="43"/>
      <c r="E16" s="43"/>
      <c r="F16" s="43"/>
      <c r="G16" s="43"/>
      <c r="H16" s="43"/>
      <c r="I16" s="43"/>
      <c r="J16" s="43">
        <v>1</v>
      </c>
      <c r="K16" s="43"/>
      <c r="L16" s="43"/>
      <c r="M16" s="43"/>
      <c r="N16" s="43">
        <v>8</v>
      </c>
      <c r="O16" s="43"/>
      <c r="P16" s="43"/>
      <c r="Q16" s="43"/>
      <c r="R16" s="43"/>
      <c r="S16" s="42">
        <f t="shared" si="1"/>
        <v>9</v>
      </c>
      <c r="T16" s="42">
        <f t="shared" si="0"/>
        <v>16</v>
      </c>
      <c r="U16" s="5"/>
    </row>
    <row r="17" spans="1:21" ht="19.5" customHeight="1">
      <c r="A17" s="2" t="s">
        <v>14</v>
      </c>
      <c r="B17" s="42">
        <v>1</v>
      </c>
      <c r="C17" s="42"/>
      <c r="D17" s="43"/>
      <c r="E17" s="43"/>
      <c r="F17" s="43"/>
      <c r="G17" s="43"/>
      <c r="H17" s="43"/>
      <c r="I17" s="43"/>
      <c r="J17" s="43"/>
      <c r="K17" s="43"/>
      <c r="L17" s="43"/>
      <c r="M17" s="43">
        <v>13</v>
      </c>
      <c r="N17" s="43"/>
      <c r="O17" s="43"/>
      <c r="P17" s="43"/>
      <c r="Q17" s="43"/>
      <c r="R17" s="43"/>
      <c r="S17" s="42">
        <f t="shared" si="1"/>
        <v>13</v>
      </c>
      <c r="T17" s="42">
        <f t="shared" si="0"/>
        <v>14</v>
      </c>
      <c r="U17" s="5"/>
    </row>
    <row r="18" spans="1:21" ht="19.5" customHeight="1">
      <c r="A18" s="2" t="s">
        <v>30</v>
      </c>
      <c r="B18" s="42"/>
      <c r="C18" s="42"/>
      <c r="D18" s="43"/>
      <c r="E18" s="43"/>
      <c r="F18" s="43"/>
      <c r="G18" s="43"/>
      <c r="H18" s="43"/>
      <c r="I18" s="43"/>
      <c r="J18" s="43"/>
      <c r="K18" s="43"/>
      <c r="L18" s="43">
        <v>3</v>
      </c>
      <c r="M18" s="43"/>
      <c r="N18" s="43"/>
      <c r="O18" s="43"/>
      <c r="P18" s="43"/>
      <c r="Q18" s="43"/>
      <c r="R18" s="43"/>
      <c r="S18" s="42">
        <f t="shared" si="1"/>
        <v>3</v>
      </c>
      <c r="T18" s="42">
        <f t="shared" si="0"/>
        <v>3</v>
      </c>
      <c r="U18" s="5"/>
    </row>
    <row r="19" spans="1:21" ht="19.5" customHeight="1">
      <c r="A19" s="2" t="s">
        <v>31</v>
      </c>
      <c r="B19" s="42"/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2">
        <f t="shared" si="1"/>
        <v>0</v>
      </c>
      <c r="T19" s="42">
        <f t="shared" si="0"/>
        <v>0</v>
      </c>
      <c r="U19" s="5"/>
    </row>
    <row r="20" spans="1:21" ht="19.5" customHeight="1">
      <c r="A20" s="2" t="s">
        <v>32</v>
      </c>
      <c r="B20" s="42"/>
      <c r="C20" s="42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>
        <v>7</v>
      </c>
      <c r="P20" s="43"/>
      <c r="Q20" s="43"/>
      <c r="R20" s="43"/>
      <c r="S20" s="42">
        <f t="shared" si="1"/>
        <v>7</v>
      </c>
      <c r="T20" s="42">
        <f t="shared" si="0"/>
        <v>7</v>
      </c>
      <c r="U20" s="5"/>
    </row>
    <row r="21" spans="1:21" ht="19.5" customHeight="1">
      <c r="A21" s="2" t="s">
        <v>33</v>
      </c>
      <c r="B21" s="42"/>
      <c r="C21" s="42"/>
      <c r="D21" s="43"/>
      <c r="E21" s="43">
        <v>1</v>
      </c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2">
        <f t="shared" si="1"/>
        <v>1</v>
      </c>
      <c r="T21" s="42">
        <f t="shared" si="0"/>
        <v>1</v>
      </c>
      <c r="U21" s="5"/>
    </row>
    <row r="22" spans="1:21" ht="19.5" customHeight="1">
      <c r="A22" s="2" t="s">
        <v>91</v>
      </c>
      <c r="B22" s="44"/>
      <c r="C22" s="44"/>
      <c r="D22" s="45"/>
      <c r="E22" s="45"/>
      <c r="F22" s="43"/>
      <c r="G22" s="43"/>
      <c r="H22" s="43"/>
      <c r="I22" s="43"/>
      <c r="J22" s="43"/>
      <c r="K22" s="45"/>
      <c r="L22" s="43"/>
      <c r="M22" s="43"/>
      <c r="N22" s="43"/>
      <c r="O22" s="45"/>
      <c r="P22" s="43"/>
      <c r="Q22" s="45"/>
      <c r="R22" s="45"/>
      <c r="S22" s="42">
        <f t="shared" si="1"/>
        <v>0</v>
      </c>
      <c r="T22" s="42">
        <f t="shared" si="0"/>
        <v>0</v>
      </c>
      <c r="U22" s="5"/>
    </row>
    <row r="23" spans="1:21" ht="19.5" customHeight="1">
      <c r="A23" s="23" t="s">
        <v>101</v>
      </c>
      <c r="B23" s="44"/>
      <c r="C23" s="44"/>
      <c r="D23" s="43"/>
      <c r="E23" s="43"/>
      <c r="F23" s="46"/>
      <c r="G23" s="47"/>
      <c r="H23" s="43"/>
      <c r="I23" s="43"/>
      <c r="J23" s="46"/>
      <c r="K23" s="43"/>
      <c r="L23" s="46"/>
      <c r="M23" s="43"/>
      <c r="N23" s="46"/>
      <c r="O23" s="43"/>
      <c r="P23" s="43"/>
      <c r="Q23" s="62"/>
      <c r="R23" s="59"/>
      <c r="S23" s="42">
        <f t="shared" si="1"/>
        <v>0</v>
      </c>
      <c r="T23" s="42">
        <f t="shared" si="0"/>
        <v>0</v>
      </c>
      <c r="U23" s="5"/>
    </row>
    <row r="24" spans="1:21" ht="19.5" customHeight="1">
      <c r="A24" s="23" t="s">
        <v>97</v>
      </c>
      <c r="B24" s="49">
        <v>5</v>
      </c>
      <c r="C24" s="49"/>
      <c r="D24" s="43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54"/>
      <c r="S24" s="42">
        <f t="shared" si="1"/>
        <v>0</v>
      </c>
      <c r="T24" s="42">
        <f t="shared" si="0"/>
        <v>5</v>
      </c>
      <c r="U24" s="5"/>
    </row>
    <row r="25" spans="1:21" ht="19.5" customHeight="1">
      <c r="A25" s="23" t="s">
        <v>98</v>
      </c>
      <c r="B25" s="49">
        <v>6</v>
      </c>
      <c r="C25" s="49"/>
      <c r="D25" s="43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6"/>
      <c r="R25" s="55"/>
      <c r="S25" s="42">
        <f t="shared" si="1"/>
        <v>0</v>
      </c>
      <c r="T25" s="42">
        <f t="shared" si="0"/>
        <v>6</v>
      </c>
      <c r="U25" s="5"/>
    </row>
    <row r="26" spans="1:21" ht="19.5" customHeight="1">
      <c r="A26" s="23" t="s">
        <v>103</v>
      </c>
      <c r="B26" s="49">
        <v>2</v>
      </c>
      <c r="C26" s="49"/>
      <c r="D26" s="43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57"/>
      <c r="R26" s="56"/>
      <c r="S26" s="42">
        <f t="shared" si="1"/>
        <v>0</v>
      </c>
      <c r="T26" s="42">
        <f t="shared" si="0"/>
        <v>2</v>
      </c>
      <c r="U26" s="5"/>
    </row>
    <row r="27" spans="1:21" ht="19.5" customHeight="1">
      <c r="A27" s="2" t="s">
        <v>34</v>
      </c>
      <c r="B27" s="42"/>
      <c r="C27" s="42"/>
      <c r="D27" s="43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60"/>
      <c r="R27" s="47"/>
      <c r="S27" s="42">
        <f t="shared" si="1"/>
        <v>0</v>
      </c>
      <c r="T27" s="42">
        <f t="shared" si="0"/>
        <v>0</v>
      </c>
      <c r="U27" s="5"/>
    </row>
    <row r="28" spans="1:21" ht="19.5" customHeight="1">
      <c r="A28" s="2" t="s">
        <v>35</v>
      </c>
      <c r="B28" s="42"/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2">
        <f t="shared" si="1"/>
        <v>0</v>
      </c>
      <c r="T28" s="42">
        <f t="shared" si="0"/>
        <v>0</v>
      </c>
      <c r="U28" s="5"/>
    </row>
    <row r="29" spans="1:21" ht="19.5" customHeight="1">
      <c r="A29" s="2" t="s">
        <v>36</v>
      </c>
      <c r="B29" s="42">
        <v>1</v>
      </c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2">
        <f t="shared" si="1"/>
        <v>0</v>
      </c>
      <c r="T29" s="42">
        <f t="shared" si="0"/>
        <v>1</v>
      </c>
      <c r="U29" s="5"/>
    </row>
    <row r="30" spans="1:21" ht="19.5" customHeight="1">
      <c r="A30" s="2" t="s">
        <v>37</v>
      </c>
      <c r="B30" s="42"/>
      <c r="C30" s="42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2">
        <f t="shared" si="1"/>
        <v>0</v>
      </c>
      <c r="T30" s="42">
        <f t="shared" si="0"/>
        <v>0</v>
      </c>
      <c r="U30" s="5"/>
    </row>
    <row r="31" spans="1:21" ht="19.5" customHeight="1">
      <c r="A31" s="2" t="s">
        <v>38</v>
      </c>
      <c r="B31" s="4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2">
        <f t="shared" si="1"/>
        <v>0</v>
      </c>
      <c r="T31" s="42">
        <f t="shared" si="0"/>
        <v>0</v>
      </c>
      <c r="U31" s="5"/>
    </row>
    <row r="32" spans="1:21" ht="19.5" customHeight="1">
      <c r="A32" s="2" t="s">
        <v>39</v>
      </c>
      <c r="B32" s="42">
        <v>2</v>
      </c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2">
        <f t="shared" si="1"/>
        <v>0</v>
      </c>
      <c r="T32" s="42">
        <f t="shared" si="0"/>
        <v>2</v>
      </c>
      <c r="U32" s="5"/>
    </row>
    <row r="33" spans="1:21" ht="19.5" customHeight="1">
      <c r="A33" s="2" t="s">
        <v>40</v>
      </c>
      <c r="B33" s="42">
        <v>1</v>
      </c>
      <c r="C33" s="42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2">
        <f t="shared" si="1"/>
        <v>0</v>
      </c>
      <c r="T33" s="42">
        <f t="shared" si="0"/>
        <v>1</v>
      </c>
      <c r="U33" s="5"/>
    </row>
    <row r="34" spans="1:21" ht="19.5" customHeight="1">
      <c r="A34" s="2" t="s">
        <v>41</v>
      </c>
      <c r="B34" s="42"/>
      <c r="C34" s="42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2">
        <f t="shared" si="1"/>
        <v>0</v>
      </c>
      <c r="T34" s="42">
        <f t="shared" si="0"/>
        <v>0</v>
      </c>
      <c r="U34" s="5"/>
    </row>
    <row r="35" spans="1:21" ht="19.5" customHeight="1">
      <c r="A35" s="2" t="s">
        <v>42</v>
      </c>
      <c r="B35" s="42"/>
      <c r="C35" s="42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2">
        <f t="shared" si="1"/>
        <v>0</v>
      </c>
      <c r="T35" s="42">
        <f t="shared" si="0"/>
        <v>0</v>
      </c>
      <c r="U35" s="5"/>
    </row>
    <row r="36" spans="1:21" ht="19.5" customHeight="1">
      <c r="A36" s="2" t="s">
        <v>43</v>
      </c>
      <c r="B36" s="42"/>
      <c r="C36" s="42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2">
        <f>SUM(C36:R36)</f>
        <v>0</v>
      </c>
      <c r="T36" s="42">
        <f t="shared" si="0"/>
        <v>0</v>
      </c>
      <c r="U36" s="5"/>
    </row>
    <row r="37" spans="1:21" ht="19.5" customHeight="1">
      <c r="A37" s="2" t="s">
        <v>44</v>
      </c>
      <c r="B37" s="42"/>
      <c r="C37" s="42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2">
        <f t="shared" si="1"/>
        <v>0</v>
      </c>
      <c r="T37" s="42">
        <f t="shared" si="0"/>
        <v>0</v>
      </c>
      <c r="U37" s="5"/>
    </row>
    <row r="38" spans="1:21" ht="19.5" customHeight="1">
      <c r="A38" s="23" t="s">
        <v>102</v>
      </c>
      <c r="B38" s="42"/>
      <c r="C38" s="42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2">
        <f t="shared" si="1"/>
        <v>0</v>
      </c>
      <c r="T38" s="42">
        <f t="shared" si="0"/>
        <v>0</v>
      </c>
      <c r="U38" s="5"/>
    </row>
    <row r="39" spans="1:21" ht="19.5" customHeight="1">
      <c r="A39" s="2" t="s">
        <v>45</v>
      </c>
      <c r="B39" s="42"/>
      <c r="C39" s="42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2">
        <f t="shared" si="1"/>
        <v>0</v>
      </c>
      <c r="T39" s="42">
        <f t="shared" si="0"/>
        <v>0</v>
      </c>
      <c r="U39" s="5"/>
    </row>
    <row r="40" spans="1:21" ht="19.5" customHeight="1">
      <c r="A40" s="2" t="s">
        <v>46</v>
      </c>
      <c r="B40" s="42"/>
      <c r="C40" s="42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2">
        <f>SUM(C40:R40)</f>
        <v>0</v>
      </c>
      <c r="T40" s="42">
        <f t="shared" si="0"/>
        <v>0</v>
      </c>
      <c r="U40" s="5"/>
    </row>
    <row r="41" spans="1:21" ht="19.5" customHeight="1">
      <c r="A41" s="2" t="s">
        <v>47</v>
      </c>
      <c r="B41" s="42">
        <v>1</v>
      </c>
      <c r="C41" s="42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2">
        <f>SUM(C41:R41)</f>
        <v>0</v>
      </c>
      <c r="T41" s="42">
        <f t="shared" si="0"/>
        <v>1</v>
      </c>
      <c r="U41" s="5"/>
    </row>
    <row r="42" spans="1:21" ht="19.5" customHeight="1" thickBot="1">
      <c r="A42" s="2" t="s">
        <v>48</v>
      </c>
      <c r="B42" s="51">
        <v>2</v>
      </c>
      <c r="C42" s="51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2">
        <f>SUM(C42:R42)</f>
        <v>0</v>
      </c>
      <c r="T42" s="42">
        <f t="shared" si="0"/>
        <v>2</v>
      </c>
      <c r="U42" s="5"/>
    </row>
    <row r="43" spans="1:21" ht="21.75" customHeight="1" thickBot="1" thickTop="1">
      <c r="A43" s="3" t="s">
        <v>17</v>
      </c>
      <c r="B43" s="39">
        <f aca="true" t="shared" si="2" ref="B43:R43">SUM(B4:B42)</f>
        <v>157</v>
      </c>
      <c r="C43" s="39">
        <f t="shared" si="2"/>
        <v>20</v>
      </c>
      <c r="D43" s="41">
        <f t="shared" si="2"/>
        <v>49</v>
      </c>
      <c r="E43" s="41">
        <f t="shared" si="2"/>
        <v>12</v>
      </c>
      <c r="F43" s="41">
        <f t="shared" si="2"/>
        <v>3</v>
      </c>
      <c r="G43" s="41">
        <f t="shared" si="2"/>
        <v>13</v>
      </c>
      <c r="H43" s="41">
        <f t="shared" si="2"/>
        <v>5</v>
      </c>
      <c r="I43" s="41">
        <f t="shared" si="2"/>
        <v>19</v>
      </c>
      <c r="J43" s="41">
        <f t="shared" si="2"/>
        <v>9</v>
      </c>
      <c r="K43" s="41">
        <f t="shared" si="2"/>
        <v>6</v>
      </c>
      <c r="L43" s="41">
        <f t="shared" si="2"/>
        <v>3</v>
      </c>
      <c r="M43" s="41">
        <f t="shared" si="2"/>
        <v>13</v>
      </c>
      <c r="N43" s="41">
        <f t="shared" si="2"/>
        <v>8</v>
      </c>
      <c r="O43" s="41">
        <f t="shared" si="2"/>
        <v>8</v>
      </c>
      <c r="P43" s="41">
        <f t="shared" si="2"/>
        <v>2</v>
      </c>
      <c r="Q43" s="41">
        <f t="shared" si="2"/>
        <v>0</v>
      </c>
      <c r="R43" s="41">
        <f t="shared" si="2"/>
        <v>0</v>
      </c>
      <c r="S43" s="39">
        <f>SUM(C43:R43)</f>
        <v>170</v>
      </c>
      <c r="T43" s="39">
        <f t="shared" si="0"/>
        <v>327</v>
      </c>
      <c r="U43" s="5"/>
    </row>
    <row r="44" spans="1:20" ht="7.5" customHeight="1" thickTop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ht="14.25">
      <c r="A45" t="s">
        <v>104</v>
      </c>
    </row>
  </sheetData>
  <printOptions horizontalCentered="1" verticalCentered="1"/>
  <pageMargins left="0.3937007874015748" right="0.31496062992125984" top="0.5118110236220472" bottom="0.5118110236220472" header="0.5118110236220472" footer="0.5118110236220472"/>
  <pageSetup fitToHeight="1" fitToWidth="1" horizontalDpi="400" verticalDpi="4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showOutlineSymbols="0" zoomScale="75" zoomScaleNormal="75" workbookViewId="0" topLeftCell="A1">
      <pane xSplit="1" ySplit="3" topLeftCell="B23" activePane="bottomRight" state="frozen"/>
      <selection pane="topLeft" activeCell="L69" sqref="L69"/>
      <selection pane="topRight" activeCell="A1" sqref="A1"/>
      <selection pane="bottomLeft" activeCell="A1" sqref="A1"/>
      <selection pane="bottomRight" activeCell="D4" sqref="D4"/>
    </sheetView>
  </sheetViews>
  <sheetFormatPr defaultColWidth="9.00390625" defaultRowHeight="14.25"/>
  <cols>
    <col min="1" max="1" width="6.625" style="0" customWidth="1"/>
    <col min="2" max="2" width="6.75390625" style="0" customWidth="1"/>
    <col min="3" max="19" width="6.125" style="0" customWidth="1"/>
    <col min="20" max="20" width="7.75390625" style="0" customWidth="1"/>
    <col min="21" max="21" width="1.625" style="0" customWidth="1"/>
    <col min="22" max="16384" width="10.75390625" style="0" customWidth="1"/>
  </cols>
  <sheetData>
    <row r="1" spans="1:3" ht="21.75" customHeight="1">
      <c r="A1" s="1">
        <v>12</v>
      </c>
      <c r="B1" s="1" t="s">
        <v>0</v>
      </c>
      <c r="C1" t="s">
        <v>1</v>
      </c>
    </row>
    <row r="2" spans="1:2" ht="7.5" customHeight="1" thickBot="1">
      <c r="A2" s="1"/>
      <c r="B2" s="1"/>
    </row>
    <row r="3" spans="1:21" ht="19.5" customHeight="1" thickBot="1" thickTop="1">
      <c r="A3" s="3" t="s">
        <v>2</v>
      </c>
      <c r="B3" s="3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51</v>
      </c>
      <c r="Q3" s="11" t="s">
        <v>71</v>
      </c>
      <c r="R3" s="11" t="s">
        <v>105</v>
      </c>
      <c r="S3" s="10" t="s">
        <v>106</v>
      </c>
      <c r="T3" s="3" t="s">
        <v>17</v>
      </c>
      <c r="U3" s="5"/>
    </row>
    <row r="4" spans="1:21" ht="19.5" customHeight="1" thickTop="1">
      <c r="A4" s="3" t="s">
        <v>18</v>
      </c>
      <c r="B4" s="40">
        <v>72</v>
      </c>
      <c r="C4" s="40">
        <v>25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39">
        <f>SUM(C4:R4)</f>
        <v>25</v>
      </c>
      <c r="T4" s="39">
        <f aca="true" t="shared" si="0" ref="T4:T43">S4+B4</f>
        <v>97</v>
      </c>
      <c r="U4" s="5"/>
    </row>
    <row r="5" spans="1:21" ht="19.5" customHeight="1">
      <c r="A5" s="2" t="s">
        <v>19</v>
      </c>
      <c r="B5" s="42">
        <v>7</v>
      </c>
      <c r="C5" s="42"/>
      <c r="D5" s="43">
        <v>44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2">
        <f aca="true" t="shared" si="1" ref="S5:S39">SUM(C5:R5)</f>
        <v>44</v>
      </c>
      <c r="T5" s="42">
        <f t="shared" si="0"/>
        <v>51</v>
      </c>
      <c r="U5" s="5"/>
    </row>
    <row r="6" spans="1:21" ht="19.5" customHeight="1">
      <c r="A6" s="2" t="s">
        <v>20</v>
      </c>
      <c r="B6" s="42">
        <v>5</v>
      </c>
      <c r="C6" s="42"/>
      <c r="D6" s="43"/>
      <c r="E6" s="43">
        <v>8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2">
        <f t="shared" si="1"/>
        <v>8</v>
      </c>
      <c r="T6" s="42">
        <f t="shared" si="0"/>
        <v>13</v>
      </c>
      <c r="U6" s="5"/>
    </row>
    <row r="7" spans="1:21" ht="19.5" customHeight="1">
      <c r="A7" s="2" t="s">
        <v>21</v>
      </c>
      <c r="B7" s="42">
        <v>1</v>
      </c>
      <c r="C7" s="42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2">
        <f t="shared" si="1"/>
        <v>0</v>
      </c>
      <c r="T7" s="42">
        <f t="shared" si="0"/>
        <v>1</v>
      </c>
      <c r="U7" s="5"/>
    </row>
    <row r="8" spans="1:21" ht="19.5" customHeight="1">
      <c r="A8" s="2" t="s">
        <v>22</v>
      </c>
      <c r="B8" s="42">
        <v>3</v>
      </c>
      <c r="C8" s="42"/>
      <c r="D8" s="43"/>
      <c r="E8" s="43"/>
      <c r="F8" s="43"/>
      <c r="G8" s="43"/>
      <c r="H8" s="43"/>
      <c r="I8" s="43"/>
      <c r="J8" s="43"/>
      <c r="K8" s="43">
        <v>12</v>
      </c>
      <c r="L8" s="43"/>
      <c r="M8" s="43"/>
      <c r="N8" s="43"/>
      <c r="O8" s="43">
        <v>1</v>
      </c>
      <c r="P8" s="43"/>
      <c r="Q8" s="43"/>
      <c r="R8" s="43"/>
      <c r="S8" s="42">
        <f t="shared" si="1"/>
        <v>13</v>
      </c>
      <c r="T8" s="42">
        <f t="shared" si="0"/>
        <v>16</v>
      </c>
      <c r="U8" s="5"/>
    </row>
    <row r="9" spans="1:21" ht="19.5" customHeight="1">
      <c r="A9" s="2" t="s">
        <v>9</v>
      </c>
      <c r="B9" s="42">
        <v>9</v>
      </c>
      <c r="C9" s="42"/>
      <c r="D9" s="43"/>
      <c r="E9" s="43"/>
      <c r="F9" s="43"/>
      <c r="G9" s="43"/>
      <c r="H9" s="43">
        <v>5</v>
      </c>
      <c r="I9" s="43"/>
      <c r="J9" s="43"/>
      <c r="K9" s="43"/>
      <c r="L9" s="43"/>
      <c r="M9" s="43"/>
      <c r="N9" s="43"/>
      <c r="O9" s="43"/>
      <c r="P9" s="43"/>
      <c r="Q9" s="43"/>
      <c r="R9" s="43"/>
      <c r="S9" s="42">
        <f t="shared" si="1"/>
        <v>5</v>
      </c>
      <c r="T9" s="42">
        <f t="shared" si="0"/>
        <v>14</v>
      </c>
      <c r="U9" s="5"/>
    </row>
    <row r="10" spans="1:21" ht="19.5" customHeight="1">
      <c r="A10" s="2" t="s">
        <v>23</v>
      </c>
      <c r="B10" s="42"/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2">
        <f t="shared" si="1"/>
        <v>0</v>
      </c>
      <c r="T10" s="42">
        <f t="shared" si="0"/>
        <v>0</v>
      </c>
      <c r="U10" s="5"/>
    </row>
    <row r="11" spans="1:21" ht="19.5" customHeight="1">
      <c r="A11" s="2" t="s">
        <v>24</v>
      </c>
      <c r="B11" s="42">
        <v>3</v>
      </c>
      <c r="C11" s="42"/>
      <c r="D11" s="43"/>
      <c r="E11" s="43"/>
      <c r="F11" s="43">
        <v>5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2">
        <f t="shared" si="1"/>
        <v>5</v>
      </c>
      <c r="T11" s="42">
        <f t="shared" si="0"/>
        <v>8</v>
      </c>
      <c r="U11" s="5"/>
    </row>
    <row r="12" spans="1:21" ht="19.5" customHeight="1">
      <c r="A12" s="2" t="s">
        <v>25</v>
      </c>
      <c r="B12" s="42">
        <v>11</v>
      </c>
      <c r="C12" s="42"/>
      <c r="D12" s="43"/>
      <c r="E12" s="43"/>
      <c r="F12" s="43"/>
      <c r="G12" s="43">
        <v>8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2">
        <f t="shared" si="1"/>
        <v>8</v>
      </c>
      <c r="T12" s="42">
        <f t="shared" si="0"/>
        <v>19</v>
      </c>
      <c r="U12" s="5"/>
    </row>
    <row r="13" spans="1:21" ht="19.5" customHeight="1">
      <c r="A13" s="2" t="s">
        <v>26</v>
      </c>
      <c r="B13" s="42">
        <v>1</v>
      </c>
      <c r="C13" s="42"/>
      <c r="D13" s="43">
        <v>3</v>
      </c>
      <c r="E13" s="43"/>
      <c r="F13" s="43"/>
      <c r="G13" s="43"/>
      <c r="H13" s="43"/>
      <c r="I13" s="43">
        <v>19</v>
      </c>
      <c r="J13" s="43"/>
      <c r="K13" s="43"/>
      <c r="L13" s="43"/>
      <c r="M13" s="43"/>
      <c r="N13" s="43"/>
      <c r="O13" s="43"/>
      <c r="P13" s="43"/>
      <c r="Q13" s="43"/>
      <c r="R13" s="43"/>
      <c r="S13" s="42">
        <f t="shared" si="1"/>
        <v>22</v>
      </c>
      <c r="T13" s="42">
        <f t="shared" si="0"/>
        <v>23</v>
      </c>
      <c r="U13" s="5"/>
    </row>
    <row r="14" spans="1:21" ht="19.5" customHeight="1">
      <c r="A14" s="2" t="s">
        <v>27</v>
      </c>
      <c r="B14" s="42">
        <v>4</v>
      </c>
      <c r="C14" s="42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>
        <v>1</v>
      </c>
      <c r="O14" s="43"/>
      <c r="P14" s="43">
        <v>4</v>
      </c>
      <c r="Q14" s="43"/>
      <c r="R14" s="43"/>
      <c r="S14" s="42">
        <f t="shared" si="1"/>
        <v>5</v>
      </c>
      <c r="T14" s="42">
        <f t="shared" si="0"/>
        <v>9</v>
      </c>
      <c r="U14" s="5"/>
    </row>
    <row r="15" spans="1:21" ht="19.5" customHeight="1">
      <c r="A15" s="2" t="s">
        <v>28</v>
      </c>
      <c r="B15" s="42">
        <v>6</v>
      </c>
      <c r="C15" s="42"/>
      <c r="D15" s="43">
        <v>1</v>
      </c>
      <c r="E15" s="43"/>
      <c r="F15" s="43"/>
      <c r="G15" s="43"/>
      <c r="H15" s="43"/>
      <c r="I15" s="43"/>
      <c r="J15" s="43">
        <v>8</v>
      </c>
      <c r="K15" s="43"/>
      <c r="L15" s="43"/>
      <c r="M15" s="43"/>
      <c r="N15" s="43"/>
      <c r="O15" s="43"/>
      <c r="P15" s="43"/>
      <c r="Q15" s="43"/>
      <c r="R15" s="43"/>
      <c r="S15" s="42">
        <f t="shared" si="1"/>
        <v>9</v>
      </c>
      <c r="T15" s="42">
        <f t="shared" si="0"/>
        <v>15</v>
      </c>
      <c r="U15" s="5"/>
    </row>
    <row r="16" spans="1:21" ht="19.5" customHeight="1">
      <c r="A16" s="2" t="s">
        <v>29</v>
      </c>
      <c r="B16" s="42">
        <v>9</v>
      </c>
      <c r="C16" s="42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>
        <v>6</v>
      </c>
      <c r="O16" s="43"/>
      <c r="P16" s="43"/>
      <c r="Q16" s="43"/>
      <c r="R16" s="43"/>
      <c r="S16" s="42">
        <f t="shared" si="1"/>
        <v>6</v>
      </c>
      <c r="T16" s="42">
        <f t="shared" si="0"/>
        <v>15</v>
      </c>
      <c r="U16" s="5"/>
    </row>
    <row r="17" spans="1:21" ht="19.5" customHeight="1">
      <c r="A17" s="2" t="s">
        <v>14</v>
      </c>
      <c r="B17" s="42">
        <v>1</v>
      </c>
      <c r="C17" s="42"/>
      <c r="D17" s="43"/>
      <c r="E17" s="43"/>
      <c r="F17" s="43"/>
      <c r="G17" s="43"/>
      <c r="H17" s="43"/>
      <c r="I17" s="43"/>
      <c r="J17" s="43"/>
      <c r="K17" s="43"/>
      <c r="L17" s="43"/>
      <c r="M17" s="43">
        <v>5</v>
      </c>
      <c r="N17" s="43"/>
      <c r="O17" s="43"/>
      <c r="P17" s="43"/>
      <c r="Q17" s="43"/>
      <c r="R17" s="43"/>
      <c r="S17" s="42">
        <f t="shared" si="1"/>
        <v>5</v>
      </c>
      <c r="T17" s="42">
        <f t="shared" si="0"/>
        <v>6</v>
      </c>
      <c r="U17" s="5"/>
    </row>
    <row r="18" spans="1:21" ht="19.5" customHeight="1">
      <c r="A18" s="2" t="s">
        <v>30</v>
      </c>
      <c r="B18" s="42"/>
      <c r="C18" s="42"/>
      <c r="D18" s="43"/>
      <c r="E18" s="43"/>
      <c r="F18" s="43"/>
      <c r="G18" s="43"/>
      <c r="H18" s="43"/>
      <c r="I18" s="43"/>
      <c r="J18" s="43"/>
      <c r="K18" s="43"/>
      <c r="L18" s="43">
        <v>0</v>
      </c>
      <c r="M18" s="43"/>
      <c r="N18" s="43"/>
      <c r="O18" s="43"/>
      <c r="P18" s="43"/>
      <c r="Q18" s="43"/>
      <c r="R18" s="43"/>
      <c r="S18" s="42">
        <f t="shared" si="1"/>
        <v>0</v>
      </c>
      <c r="T18" s="42">
        <f t="shared" si="0"/>
        <v>0</v>
      </c>
      <c r="U18" s="5"/>
    </row>
    <row r="19" spans="1:21" ht="19.5" customHeight="1">
      <c r="A19" s="2" t="s">
        <v>31</v>
      </c>
      <c r="B19" s="42">
        <v>3</v>
      </c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2">
        <f t="shared" si="1"/>
        <v>0</v>
      </c>
      <c r="T19" s="42">
        <f t="shared" si="0"/>
        <v>3</v>
      </c>
      <c r="U19" s="5"/>
    </row>
    <row r="20" spans="1:21" ht="19.5" customHeight="1">
      <c r="A20" s="2" t="s">
        <v>32</v>
      </c>
      <c r="B20" s="42">
        <v>2</v>
      </c>
      <c r="C20" s="42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>
        <v>7</v>
      </c>
      <c r="P20" s="43"/>
      <c r="Q20" s="43"/>
      <c r="R20" s="43"/>
      <c r="S20" s="42">
        <f t="shared" si="1"/>
        <v>7</v>
      </c>
      <c r="T20" s="42">
        <f t="shared" si="0"/>
        <v>9</v>
      </c>
      <c r="U20" s="5"/>
    </row>
    <row r="21" spans="1:21" ht="19.5" customHeight="1">
      <c r="A21" s="2" t="s">
        <v>33</v>
      </c>
      <c r="B21" s="42">
        <v>1</v>
      </c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2">
        <f t="shared" si="1"/>
        <v>0</v>
      </c>
      <c r="T21" s="42">
        <f t="shared" si="0"/>
        <v>1</v>
      </c>
      <c r="U21" s="5"/>
    </row>
    <row r="22" spans="1:21" ht="19.5" customHeight="1">
      <c r="A22" s="2" t="s">
        <v>91</v>
      </c>
      <c r="B22" s="44"/>
      <c r="C22" s="44"/>
      <c r="D22" s="45"/>
      <c r="E22" s="45"/>
      <c r="F22" s="43"/>
      <c r="G22" s="43"/>
      <c r="H22" s="43"/>
      <c r="I22" s="43"/>
      <c r="J22" s="43"/>
      <c r="K22" s="45"/>
      <c r="L22" s="43"/>
      <c r="M22" s="43"/>
      <c r="N22" s="43"/>
      <c r="O22" s="45"/>
      <c r="P22" s="61"/>
      <c r="Q22" s="60"/>
      <c r="R22" s="58"/>
      <c r="S22" s="42">
        <f t="shared" si="1"/>
        <v>0</v>
      </c>
      <c r="T22" s="42">
        <f t="shared" si="0"/>
        <v>0</v>
      </c>
      <c r="U22" s="5"/>
    </row>
    <row r="23" spans="1:21" ht="19.5" customHeight="1">
      <c r="A23" s="23" t="s">
        <v>101</v>
      </c>
      <c r="B23" s="44">
        <v>6</v>
      </c>
      <c r="C23" s="44"/>
      <c r="D23" s="43"/>
      <c r="E23" s="43"/>
      <c r="F23" s="46"/>
      <c r="G23" s="47"/>
      <c r="H23" s="43"/>
      <c r="I23" s="43"/>
      <c r="J23" s="46"/>
      <c r="K23" s="43"/>
      <c r="L23" s="46"/>
      <c r="M23" s="43"/>
      <c r="N23" s="46"/>
      <c r="O23" s="43"/>
      <c r="P23" s="61"/>
      <c r="Q23" s="48"/>
      <c r="R23" s="59"/>
      <c r="S23" s="42">
        <f t="shared" si="1"/>
        <v>0</v>
      </c>
      <c r="T23" s="42">
        <f t="shared" si="0"/>
        <v>6</v>
      </c>
      <c r="U23" s="5"/>
    </row>
    <row r="24" spans="1:21" ht="19.5" customHeight="1">
      <c r="A24" s="23" t="s">
        <v>97</v>
      </c>
      <c r="B24" s="49"/>
      <c r="C24" s="49"/>
      <c r="D24" s="43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54"/>
      <c r="S24" s="42">
        <f t="shared" si="1"/>
        <v>0</v>
      </c>
      <c r="T24" s="42">
        <f t="shared" si="0"/>
        <v>0</v>
      </c>
      <c r="U24" s="5"/>
    </row>
    <row r="25" spans="1:21" ht="19.5" customHeight="1">
      <c r="A25" s="23" t="s">
        <v>98</v>
      </c>
      <c r="B25" s="49">
        <v>2</v>
      </c>
      <c r="C25" s="49"/>
      <c r="D25" s="43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6"/>
      <c r="R25" s="55"/>
      <c r="S25" s="42">
        <f t="shared" si="1"/>
        <v>0</v>
      </c>
      <c r="T25" s="42">
        <f t="shared" si="0"/>
        <v>2</v>
      </c>
      <c r="U25" s="5"/>
    </row>
    <row r="26" spans="1:21" ht="19.5" customHeight="1">
      <c r="A26" s="23" t="s">
        <v>103</v>
      </c>
      <c r="B26" s="49">
        <v>3</v>
      </c>
      <c r="C26" s="49"/>
      <c r="D26" s="43"/>
      <c r="E26" s="48"/>
      <c r="F26" s="48">
        <v>2</v>
      </c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57"/>
      <c r="R26" s="56"/>
      <c r="S26" s="42">
        <f t="shared" si="1"/>
        <v>2</v>
      </c>
      <c r="T26" s="42">
        <f t="shared" si="0"/>
        <v>5</v>
      </c>
      <c r="U26" s="5"/>
    </row>
    <row r="27" spans="1:21" ht="19.5" customHeight="1">
      <c r="A27" s="2" t="s">
        <v>34</v>
      </c>
      <c r="B27" s="42"/>
      <c r="C27" s="42"/>
      <c r="D27" s="43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43"/>
      <c r="R27" s="43"/>
      <c r="S27" s="42">
        <f t="shared" si="1"/>
        <v>0</v>
      </c>
      <c r="T27" s="42">
        <f t="shared" si="0"/>
        <v>0</v>
      </c>
      <c r="U27" s="5"/>
    </row>
    <row r="28" spans="1:21" ht="19.5" customHeight="1">
      <c r="A28" s="2" t="s">
        <v>35</v>
      </c>
      <c r="B28" s="42"/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2">
        <f t="shared" si="1"/>
        <v>0</v>
      </c>
      <c r="T28" s="42">
        <f t="shared" si="0"/>
        <v>0</v>
      </c>
      <c r="U28" s="5"/>
    </row>
    <row r="29" spans="1:21" ht="19.5" customHeight="1">
      <c r="A29" s="2" t="s">
        <v>36</v>
      </c>
      <c r="B29" s="42"/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2">
        <f t="shared" si="1"/>
        <v>0</v>
      </c>
      <c r="T29" s="42">
        <f t="shared" si="0"/>
        <v>0</v>
      </c>
      <c r="U29" s="5"/>
    </row>
    <row r="30" spans="1:21" ht="19.5" customHeight="1">
      <c r="A30" s="2" t="s">
        <v>37</v>
      </c>
      <c r="B30" s="42"/>
      <c r="C30" s="42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2">
        <f t="shared" si="1"/>
        <v>0</v>
      </c>
      <c r="T30" s="42">
        <f t="shared" si="0"/>
        <v>0</v>
      </c>
      <c r="U30" s="5"/>
    </row>
    <row r="31" spans="1:21" ht="19.5" customHeight="1">
      <c r="A31" s="2" t="s">
        <v>38</v>
      </c>
      <c r="B31" s="4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2">
        <f t="shared" si="1"/>
        <v>0</v>
      </c>
      <c r="T31" s="42">
        <f t="shared" si="0"/>
        <v>0</v>
      </c>
      <c r="U31" s="5"/>
    </row>
    <row r="32" spans="1:21" ht="19.5" customHeight="1">
      <c r="A32" s="2" t="s">
        <v>39</v>
      </c>
      <c r="B32" s="42">
        <v>1</v>
      </c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2">
        <f t="shared" si="1"/>
        <v>0</v>
      </c>
      <c r="T32" s="42">
        <f t="shared" si="0"/>
        <v>1</v>
      </c>
      <c r="U32" s="5"/>
    </row>
    <row r="33" spans="1:21" ht="19.5" customHeight="1">
      <c r="A33" s="2" t="s">
        <v>40</v>
      </c>
      <c r="B33" s="42"/>
      <c r="C33" s="42"/>
      <c r="D33" s="43"/>
      <c r="E33" s="43">
        <v>1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>
        <v>1</v>
      </c>
      <c r="R33" s="43"/>
      <c r="S33" s="42">
        <f t="shared" si="1"/>
        <v>2</v>
      </c>
      <c r="T33" s="42">
        <f t="shared" si="0"/>
        <v>2</v>
      </c>
      <c r="U33" s="5"/>
    </row>
    <row r="34" spans="1:21" ht="19.5" customHeight="1">
      <c r="A34" s="2" t="s">
        <v>41</v>
      </c>
      <c r="B34" s="42"/>
      <c r="C34" s="42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>
        <v>0</v>
      </c>
      <c r="S34" s="42">
        <f t="shared" si="1"/>
        <v>0</v>
      </c>
      <c r="T34" s="42">
        <f t="shared" si="0"/>
        <v>0</v>
      </c>
      <c r="U34" s="5"/>
    </row>
    <row r="35" spans="1:21" ht="19.5" customHeight="1">
      <c r="A35" s="2" t="s">
        <v>42</v>
      </c>
      <c r="B35" s="42"/>
      <c r="C35" s="42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2">
        <f t="shared" si="1"/>
        <v>0</v>
      </c>
      <c r="T35" s="42">
        <f t="shared" si="0"/>
        <v>0</v>
      </c>
      <c r="U35" s="5"/>
    </row>
    <row r="36" spans="1:21" ht="19.5" customHeight="1">
      <c r="A36" s="2" t="s">
        <v>43</v>
      </c>
      <c r="B36" s="42"/>
      <c r="C36" s="42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2">
        <f>SUM(C36:R36)</f>
        <v>0</v>
      </c>
      <c r="T36" s="42">
        <f t="shared" si="0"/>
        <v>0</v>
      </c>
      <c r="U36" s="5"/>
    </row>
    <row r="37" spans="1:21" ht="19.5" customHeight="1">
      <c r="A37" s="2" t="s">
        <v>44</v>
      </c>
      <c r="B37" s="42">
        <v>1</v>
      </c>
      <c r="C37" s="42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2">
        <f t="shared" si="1"/>
        <v>0</v>
      </c>
      <c r="T37" s="42">
        <f t="shared" si="0"/>
        <v>1</v>
      </c>
      <c r="U37" s="5"/>
    </row>
    <row r="38" spans="1:21" ht="19.5" customHeight="1">
      <c r="A38" s="23" t="s">
        <v>102</v>
      </c>
      <c r="B38" s="42"/>
      <c r="C38" s="42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2">
        <f t="shared" si="1"/>
        <v>0</v>
      </c>
      <c r="T38" s="42">
        <f t="shared" si="0"/>
        <v>0</v>
      </c>
      <c r="U38" s="5"/>
    </row>
    <row r="39" spans="1:21" ht="19.5" customHeight="1">
      <c r="A39" s="2" t="s">
        <v>45</v>
      </c>
      <c r="B39" s="42">
        <v>2</v>
      </c>
      <c r="C39" s="42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2">
        <f t="shared" si="1"/>
        <v>0</v>
      </c>
      <c r="T39" s="42">
        <f t="shared" si="0"/>
        <v>2</v>
      </c>
      <c r="U39" s="5"/>
    </row>
    <row r="40" spans="1:21" ht="19.5" customHeight="1">
      <c r="A40" s="2" t="s">
        <v>46</v>
      </c>
      <c r="B40" s="42"/>
      <c r="C40" s="42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2">
        <f>SUM(C40:R40)</f>
        <v>0</v>
      </c>
      <c r="T40" s="42">
        <f t="shared" si="0"/>
        <v>0</v>
      </c>
      <c r="U40" s="5"/>
    </row>
    <row r="41" spans="1:21" ht="19.5" customHeight="1">
      <c r="A41" s="2" t="s">
        <v>47</v>
      </c>
      <c r="B41" s="42"/>
      <c r="C41" s="42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2">
        <f>SUM(C41:R41)</f>
        <v>0</v>
      </c>
      <c r="T41" s="42">
        <f t="shared" si="0"/>
        <v>0</v>
      </c>
      <c r="U41" s="5"/>
    </row>
    <row r="42" spans="1:21" ht="19.5" customHeight="1" thickBot="1">
      <c r="A42" s="2" t="s">
        <v>48</v>
      </c>
      <c r="B42" s="51">
        <v>5</v>
      </c>
      <c r="C42" s="51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2">
        <f>SUM(C42:R42)</f>
        <v>0</v>
      </c>
      <c r="T42" s="42">
        <f t="shared" si="0"/>
        <v>5</v>
      </c>
      <c r="U42" s="5"/>
    </row>
    <row r="43" spans="1:21" ht="21.75" customHeight="1" thickBot="1" thickTop="1">
      <c r="A43" s="3" t="s">
        <v>17</v>
      </c>
      <c r="B43" s="39">
        <f aca="true" t="shared" si="2" ref="B43:R43">SUM(B4:B42)</f>
        <v>158</v>
      </c>
      <c r="C43" s="39">
        <f t="shared" si="2"/>
        <v>25</v>
      </c>
      <c r="D43" s="41">
        <f t="shared" si="2"/>
        <v>48</v>
      </c>
      <c r="E43" s="41">
        <f t="shared" si="2"/>
        <v>9</v>
      </c>
      <c r="F43" s="41">
        <f t="shared" si="2"/>
        <v>7</v>
      </c>
      <c r="G43" s="41">
        <f t="shared" si="2"/>
        <v>8</v>
      </c>
      <c r="H43" s="41">
        <f t="shared" si="2"/>
        <v>5</v>
      </c>
      <c r="I43" s="41">
        <f t="shared" si="2"/>
        <v>19</v>
      </c>
      <c r="J43" s="41">
        <f t="shared" si="2"/>
        <v>8</v>
      </c>
      <c r="K43" s="41">
        <f t="shared" si="2"/>
        <v>12</v>
      </c>
      <c r="L43" s="41">
        <f t="shared" si="2"/>
        <v>0</v>
      </c>
      <c r="M43" s="41">
        <f t="shared" si="2"/>
        <v>5</v>
      </c>
      <c r="N43" s="41">
        <f t="shared" si="2"/>
        <v>7</v>
      </c>
      <c r="O43" s="41">
        <f t="shared" si="2"/>
        <v>8</v>
      </c>
      <c r="P43" s="41">
        <f t="shared" si="2"/>
        <v>4</v>
      </c>
      <c r="Q43" s="41">
        <f t="shared" si="2"/>
        <v>1</v>
      </c>
      <c r="R43" s="41">
        <f t="shared" si="2"/>
        <v>0</v>
      </c>
      <c r="S43" s="39">
        <f>SUM(C43:R43)</f>
        <v>166</v>
      </c>
      <c r="T43" s="39">
        <f t="shared" si="0"/>
        <v>324</v>
      </c>
      <c r="U43" s="5"/>
    </row>
    <row r="44" spans="1:20" ht="7.5" customHeight="1" thickTop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ht="14.25">
      <c r="A45" t="s">
        <v>104</v>
      </c>
    </row>
  </sheetData>
  <printOptions horizontalCentered="1" verticalCentered="1"/>
  <pageMargins left="0.3937007874015748" right="0.31496062992125984" top="0.5118110236220472" bottom="0.5118110236220472" header="0.5118110236220472" footer="0.5118110236220472"/>
  <pageSetup fitToHeight="1" fitToWidth="1" horizontalDpi="400" verticalDpi="4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showOutlineSymbols="0" view="pageBreakPreview" zoomScale="75" zoomScaleNormal="87" zoomScaleSheetLayoutView="75" workbookViewId="0" topLeftCell="A1">
      <pane xSplit="1" ySplit="3" topLeftCell="B25" activePane="bottomRight" state="frozen"/>
      <selection pane="topLeft" activeCell="L69" sqref="L69"/>
      <selection pane="topRight" activeCell="A1" sqref="A1"/>
      <selection pane="bottomLeft" activeCell="A1" sqref="A1"/>
      <selection pane="bottomRight" activeCell="C5" sqref="C5"/>
    </sheetView>
  </sheetViews>
  <sheetFormatPr defaultColWidth="9.00390625" defaultRowHeight="14.25"/>
  <cols>
    <col min="1" max="1" width="6.625" style="0" customWidth="1"/>
    <col min="2" max="2" width="6.75390625" style="0" customWidth="1"/>
    <col min="3" max="19" width="6.125" style="0" customWidth="1"/>
    <col min="20" max="20" width="7.75390625" style="0" customWidth="1"/>
    <col min="21" max="21" width="1.625" style="0" customWidth="1"/>
    <col min="22" max="16384" width="10.75390625" style="0" customWidth="1"/>
  </cols>
  <sheetData>
    <row r="1" spans="1:3" ht="21.75" customHeight="1">
      <c r="A1" s="1">
        <v>1</v>
      </c>
      <c r="B1" s="1" t="s">
        <v>0</v>
      </c>
      <c r="C1" t="s">
        <v>1</v>
      </c>
    </row>
    <row r="2" spans="1:2" ht="7.5" customHeight="1" thickBot="1">
      <c r="A2" s="1"/>
      <c r="B2" s="1"/>
    </row>
    <row r="3" spans="1:21" ht="19.5" customHeight="1" thickBot="1" thickTop="1">
      <c r="A3" s="3" t="s">
        <v>2</v>
      </c>
      <c r="B3" s="3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51</v>
      </c>
      <c r="Q3" s="11" t="s">
        <v>71</v>
      </c>
      <c r="R3" s="11" t="s">
        <v>105</v>
      </c>
      <c r="S3" s="10" t="s">
        <v>106</v>
      </c>
      <c r="T3" s="3" t="s">
        <v>17</v>
      </c>
      <c r="U3" s="5"/>
    </row>
    <row r="4" spans="1:21" ht="19.5" customHeight="1" thickTop="1">
      <c r="A4" s="3" t="s">
        <v>18</v>
      </c>
      <c r="B4" s="40">
        <v>75</v>
      </c>
      <c r="C4" s="40">
        <v>26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39">
        <f>SUM(C4:R4)</f>
        <v>26</v>
      </c>
      <c r="T4" s="39">
        <f aca="true" t="shared" si="0" ref="T4:T43">S4+B4</f>
        <v>101</v>
      </c>
      <c r="U4" s="5"/>
    </row>
    <row r="5" spans="1:21" ht="19.5" customHeight="1">
      <c r="A5" s="2" t="s">
        <v>19</v>
      </c>
      <c r="B5" s="42">
        <v>9</v>
      </c>
      <c r="C5" s="42"/>
      <c r="D5" s="43">
        <v>55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2">
        <f aca="true" t="shared" si="1" ref="S5:S39">SUM(C5:R5)</f>
        <v>55</v>
      </c>
      <c r="T5" s="42">
        <f t="shared" si="0"/>
        <v>64</v>
      </c>
      <c r="U5" s="5"/>
    </row>
    <row r="6" spans="1:21" ht="19.5" customHeight="1">
      <c r="A6" s="2" t="s">
        <v>20</v>
      </c>
      <c r="B6" s="42">
        <v>8</v>
      </c>
      <c r="C6" s="42"/>
      <c r="D6" s="43"/>
      <c r="E6" s="43">
        <v>8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2">
        <f t="shared" si="1"/>
        <v>8</v>
      </c>
      <c r="T6" s="42">
        <f t="shared" si="0"/>
        <v>16</v>
      </c>
      <c r="U6" s="5"/>
    </row>
    <row r="7" spans="1:21" ht="19.5" customHeight="1">
      <c r="A7" s="2" t="s">
        <v>21</v>
      </c>
      <c r="B7" s="42">
        <v>3</v>
      </c>
      <c r="C7" s="42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2">
        <f t="shared" si="1"/>
        <v>0</v>
      </c>
      <c r="T7" s="42">
        <f t="shared" si="0"/>
        <v>3</v>
      </c>
      <c r="U7" s="5"/>
    </row>
    <row r="8" spans="1:21" ht="19.5" customHeight="1">
      <c r="A8" s="2" t="s">
        <v>22</v>
      </c>
      <c r="B8" s="42">
        <v>1</v>
      </c>
      <c r="C8" s="42"/>
      <c r="D8" s="43"/>
      <c r="E8" s="43"/>
      <c r="F8" s="43"/>
      <c r="G8" s="43"/>
      <c r="H8" s="43"/>
      <c r="I8" s="43"/>
      <c r="J8" s="43"/>
      <c r="K8" s="43">
        <v>6</v>
      </c>
      <c r="L8" s="43"/>
      <c r="M8" s="43"/>
      <c r="N8" s="43"/>
      <c r="O8" s="43">
        <v>2</v>
      </c>
      <c r="P8" s="43"/>
      <c r="Q8" s="43"/>
      <c r="R8" s="43"/>
      <c r="S8" s="42">
        <f t="shared" si="1"/>
        <v>8</v>
      </c>
      <c r="T8" s="42">
        <f t="shared" si="0"/>
        <v>9</v>
      </c>
      <c r="U8" s="5"/>
    </row>
    <row r="9" spans="1:21" ht="19.5" customHeight="1">
      <c r="A9" s="2" t="s">
        <v>9</v>
      </c>
      <c r="B9" s="42">
        <v>5</v>
      </c>
      <c r="C9" s="42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2">
        <f t="shared" si="1"/>
        <v>0</v>
      </c>
      <c r="T9" s="42">
        <f t="shared" si="0"/>
        <v>5</v>
      </c>
      <c r="U9" s="5"/>
    </row>
    <row r="10" spans="1:21" ht="19.5" customHeight="1">
      <c r="A10" s="2" t="s">
        <v>23</v>
      </c>
      <c r="B10" s="42">
        <v>3</v>
      </c>
      <c r="C10" s="42"/>
      <c r="D10" s="43"/>
      <c r="E10" s="43"/>
      <c r="F10" s="43"/>
      <c r="G10" s="43"/>
      <c r="H10" s="43"/>
      <c r="I10" s="43"/>
      <c r="J10" s="43"/>
      <c r="K10" s="43">
        <v>1</v>
      </c>
      <c r="L10" s="43"/>
      <c r="M10" s="43"/>
      <c r="N10" s="43"/>
      <c r="O10" s="43"/>
      <c r="P10" s="43"/>
      <c r="Q10" s="43"/>
      <c r="R10" s="43"/>
      <c r="S10" s="42">
        <f t="shared" si="1"/>
        <v>1</v>
      </c>
      <c r="T10" s="42">
        <f t="shared" si="0"/>
        <v>4</v>
      </c>
      <c r="U10" s="5"/>
    </row>
    <row r="11" spans="1:21" ht="19.5" customHeight="1">
      <c r="A11" s="2" t="s">
        <v>24</v>
      </c>
      <c r="B11" s="42">
        <v>1</v>
      </c>
      <c r="C11" s="42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2">
        <f t="shared" si="1"/>
        <v>0</v>
      </c>
      <c r="T11" s="42">
        <f t="shared" si="0"/>
        <v>1</v>
      </c>
      <c r="U11" s="5"/>
    </row>
    <row r="12" spans="1:21" ht="19.5" customHeight="1">
      <c r="A12" s="2" t="s">
        <v>25</v>
      </c>
      <c r="B12" s="42">
        <v>8</v>
      </c>
      <c r="C12" s="42"/>
      <c r="D12" s="43"/>
      <c r="E12" s="43"/>
      <c r="F12" s="43"/>
      <c r="G12" s="43">
        <v>10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2">
        <f t="shared" si="1"/>
        <v>10</v>
      </c>
      <c r="T12" s="42">
        <f t="shared" si="0"/>
        <v>18</v>
      </c>
      <c r="U12" s="5"/>
    </row>
    <row r="13" spans="1:21" ht="19.5" customHeight="1">
      <c r="A13" s="2" t="s">
        <v>26</v>
      </c>
      <c r="B13" s="42"/>
      <c r="C13" s="42"/>
      <c r="D13" s="43">
        <v>1</v>
      </c>
      <c r="E13" s="43"/>
      <c r="F13" s="43"/>
      <c r="G13" s="43"/>
      <c r="H13" s="43"/>
      <c r="I13" s="43">
        <v>19</v>
      </c>
      <c r="J13" s="43"/>
      <c r="K13" s="43"/>
      <c r="L13" s="43"/>
      <c r="M13" s="43"/>
      <c r="N13" s="43"/>
      <c r="O13" s="43"/>
      <c r="P13" s="43"/>
      <c r="Q13" s="43"/>
      <c r="R13" s="43"/>
      <c r="S13" s="42">
        <f t="shared" si="1"/>
        <v>20</v>
      </c>
      <c r="T13" s="42">
        <f t="shared" si="0"/>
        <v>20</v>
      </c>
      <c r="U13" s="5"/>
    </row>
    <row r="14" spans="1:21" ht="19.5" customHeight="1">
      <c r="A14" s="2" t="s">
        <v>27</v>
      </c>
      <c r="B14" s="42">
        <v>5</v>
      </c>
      <c r="C14" s="42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>
        <v>6</v>
      </c>
      <c r="Q14" s="43"/>
      <c r="R14" s="43"/>
      <c r="S14" s="42">
        <f t="shared" si="1"/>
        <v>6</v>
      </c>
      <c r="T14" s="42">
        <f t="shared" si="0"/>
        <v>11</v>
      </c>
      <c r="U14" s="5"/>
    </row>
    <row r="15" spans="1:21" ht="19.5" customHeight="1">
      <c r="A15" s="2" t="s">
        <v>28</v>
      </c>
      <c r="B15" s="42">
        <v>4</v>
      </c>
      <c r="C15" s="42"/>
      <c r="D15" s="43"/>
      <c r="E15" s="43"/>
      <c r="F15" s="43"/>
      <c r="G15" s="43"/>
      <c r="H15" s="43"/>
      <c r="I15" s="43"/>
      <c r="J15" s="43">
        <v>10</v>
      </c>
      <c r="K15" s="43"/>
      <c r="L15" s="43"/>
      <c r="M15" s="43"/>
      <c r="N15" s="43"/>
      <c r="O15" s="43"/>
      <c r="P15" s="43"/>
      <c r="Q15" s="43"/>
      <c r="R15" s="43"/>
      <c r="S15" s="42">
        <f t="shared" si="1"/>
        <v>10</v>
      </c>
      <c r="T15" s="42">
        <f t="shared" si="0"/>
        <v>14</v>
      </c>
      <c r="U15" s="5"/>
    </row>
    <row r="16" spans="1:21" ht="19.5" customHeight="1">
      <c r="A16" s="2" t="s">
        <v>29</v>
      </c>
      <c r="B16" s="42">
        <v>11</v>
      </c>
      <c r="C16" s="42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>
        <v>8</v>
      </c>
      <c r="O16" s="43"/>
      <c r="P16" s="43"/>
      <c r="Q16" s="43"/>
      <c r="R16" s="43"/>
      <c r="S16" s="42">
        <f t="shared" si="1"/>
        <v>8</v>
      </c>
      <c r="T16" s="42">
        <f t="shared" si="0"/>
        <v>19</v>
      </c>
      <c r="U16" s="5"/>
    </row>
    <row r="17" spans="1:21" ht="19.5" customHeight="1">
      <c r="A17" s="2" t="s">
        <v>14</v>
      </c>
      <c r="B17" s="42">
        <v>3</v>
      </c>
      <c r="C17" s="42"/>
      <c r="D17" s="43"/>
      <c r="E17" s="43"/>
      <c r="F17" s="43"/>
      <c r="G17" s="43"/>
      <c r="H17" s="43"/>
      <c r="I17" s="43"/>
      <c r="J17" s="43"/>
      <c r="K17" s="43"/>
      <c r="L17" s="43"/>
      <c r="M17" s="43">
        <v>12</v>
      </c>
      <c r="N17" s="43"/>
      <c r="O17" s="43"/>
      <c r="P17" s="43"/>
      <c r="Q17" s="43"/>
      <c r="R17" s="43"/>
      <c r="S17" s="42">
        <f t="shared" si="1"/>
        <v>12</v>
      </c>
      <c r="T17" s="42">
        <f t="shared" si="0"/>
        <v>15</v>
      </c>
      <c r="U17" s="5"/>
    </row>
    <row r="18" spans="1:21" ht="19.5" customHeight="1">
      <c r="A18" s="2" t="s">
        <v>30</v>
      </c>
      <c r="B18" s="42">
        <v>2</v>
      </c>
      <c r="C18" s="42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2">
        <f t="shared" si="1"/>
        <v>0</v>
      </c>
      <c r="T18" s="42">
        <f t="shared" si="0"/>
        <v>2</v>
      </c>
      <c r="U18" s="5"/>
    </row>
    <row r="19" spans="1:21" ht="19.5" customHeight="1">
      <c r="A19" s="2" t="s">
        <v>31</v>
      </c>
      <c r="B19" s="42">
        <v>3</v>
      </c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2">
        <f t="shared" si="1"/>
        <v>0</v>
      </c>
      <c r="T19" s="42">
        <f t="shared" si="0"/>
        <v>3</v>
      </c>
      <c r="U19" s="5"/>
    </row>
    <row r="20" spans="1:21" ht="19.5" customHeight="1">
      <c r="A20" s="2" t="s">
        <v>32</v>
      </c>
      <c r="B20" s="42">
        <v>1</v>
      </c>
      <c r="C20" s="42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>
        <v>5</v>
      </c>
      <c r="P20" s="43"/>
      <c r="Q20" s="43"/>
      <c r="R20" s="43"/>
      <c r="S20" s="42">
        <f t="shared" si="1"/>
        <v>5</v>
      </c>
      <c r="T20" s="42">
        <f t="shared" si="0"/>
        <v>6</v>
      </c>
      <c r="U20" s="5"/>
    </row>
    <row r="21" spans="1:21" ht="19.5" customHeight="1">
      <c r="A21" s="2" t="s">
        <v>33</v>
      </c>
      <c r="B21" s="42"/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2">
        <f t="shared" si="1"/>
        <v>0</v>
      </c>
      <c r="T21" s="42">
        <f t="shared" si="0"/>
        <v>0</v>
      </c>
      <c r="U21" s="5"/>
    </row>
    <row r="22" spans="1:21" ht="19.5" customHeight="1">
      <c r="A22" s="2" t="s">
        <v>91</v>
      </c>
      <c r="B22" s="44"/>
      <c r="C22" s="44"/>
      <c r="D22" s="45"/>
      <c r="E22" s="45"/>
      <c r="F22" s="43"/>
      <c r="G22" s="43"/>
      <c r="H22" s="43"/>
      <c r="I22" s="43"/>
      <c r="J22" s="43"/>
      <c r="K22" s="45"/>
      <c r="L22" s="43"/>
      <c r="M22" s="43"/>
      <c r="N22" s="43"/>
      <c r="O22" s="45"/>
      <c r="P22" s="43"/>
      <c r="Q22" s="45"/>
      <c r="R22" s="45"/>
      <c r="S22" s="42">
        <f t="shared" si="1"/>
        <v>0</v>
      </c>
      <c r="T22" s="42">
        <f t="shared" si="0"/>
        <v>0</v>
      </c>
      <c r="U22" s="5"/>
    </row>
    <row r="23" spans="1:21" ht="19.5" customHeight="1">
      <c r="A23" s="23" t="s">
        <v>101</v>
      </c>
      <c r="B23" s="44">
        <v>1</v>
      </c>
      <c r="C23" s="44"/>
      <c r="D23" s="43"/>
      <c r="E23" s="43"/>
      <c r="F23" s="46"/>
      <c r="G23" s="47"/>
      <c r="H23" s="43"/>
      <c r="I23" s="43"/>
      <c r="J23" s="46"/>
      <c r="K23" s="43"/>
      <c r="L23" s="46"/>
      <c r="M23" s="43"/>
      <c r="N23" s="46"/>
      <c r="O23" s="43"/>
      <c r="P23" s="43"/>
      <c r="Q23" s="62"/>
      <c r="R23" s="59"/>
      <c r="S23" s="42">
        <f t="shared" si="1"/>
        <v>0</v>
      </c>
      <c r="T23" s="42">
        <f t="shared" si="0"/>
        <v>1</v>
      </c>
      <c r="U23" s="5"/>
    </row>
    <row r="24" spans="1:21" ht="19.5" customHeight="1">
      <c r="A24" s="23" t="s">
        <v>97</v>
      </c>
      <c r="B24" s="49">
        <v>4</v>
      </c>
      <c r="C24" s="49"/>
      <c r="D24" s="43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54"/>
      <c r="S24" s="42">
        <f t="shared" si="1"/>
        <v>0</v>
      </c>
      <c r="T24" s="42">
        <f t="shared" si="0"/>
        <v>4</v>
      </c>
      <c r="U24" s="5"/>
    </row>
    <row r="25" spans="1:21" ht="19.5" customHeight="1">
      <c r="A25" s="23" t="s">
        <v>98</v>
      </c>
      <c r="B25" s="49"/>
      <c r="C25" s="49"/>
      <c r="D25" s="43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6"/>
      <c r="R25" s="55"/>
      <c r="S25" s="42">
        <f t="shared" si="1"/>
        <v>0</v>
      </c>
      <c r="T25" s="42">
        <f t="shared" si="0"/>
        <v>0</v>
      </c>
      <c r="U25" s="5"/>
    </row>
    <row r="26" spans="1:21" ht="19.5" customHeight="1">
      <c r="A26" s="23" t="s">
        <v>103</v>
      </c>
      <c r="B26" s="49">
        <v>6</v>
      </c>
      <c r="C26" s="49"/>
      <c r="D26" s="43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57"/>
      <c r="R26" s="56"/>
      <c r="S26" s="42">
        <f t="shared" si="1"/>
        <v>0</v>
      </c>
      <c r="T26" s="42">
        <f t="shared" si="0"/>
        <v>6</v>
      </c>
      <c r="U26" s="5"/>
    </row>
    <row r="27" spans="1:21" ht="19.5" customHeight="1">
      <c r="A27" s="2" t="s">
        <v>34</v>
      </c>
      <c r="B27" s="42"/>
      <c r="C27" s="42"/>
      <c r="D27" s="43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60"/>
      <c r="R27" s="47"/>
      <c r="S27" s="42">
        <f t="shared" si="1"/>
        <v>0</v>
      </c>
      <c r="T27" s="42">
        <f t="shared" si="0"/>
        <v>0</v>
      </c>
      <c r="U27" s="5"/>
    </row>
    <row r="28" spans="1:21" ht="19.5" customHeight="1">
      <c r="A28" s="2" t="s">
        <v>35</v>
      </c>
      <c r="B28" s="42">
        <v>1</v>
      </c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2">
        <f t="shared" si="1"/>
        <v>0</v>
      </c>
      <c r="T28" s="42">
        <f t="shared" si="0"/>
        <v>1</v>
      </c>
      <c r="U28" s="5"/>
    </row>
    <row r="29" spans="1:21" ht="19.5" customHeight="1">
      <c r="A29" s="2" t="s">
        <v>36</v>
      </c>
      <c r="B29" s="42"/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2">
        <f t="shared" si="1"/>
        <v>0</v>
      </c>
      <c r="T29" s="42">
        <f t="shared" si="0"/>
        <v>0</v>
      </c>
      <c r="U29" s="5"/>
    </row>
    <row r="30" spans="1:21" ht="19.5" customHeight="1">
      <c r="A30" s="2" t="s">
        <v>37</v>
      </c>
      <c r="B30" s="42"/>
      <c r="C30" s="42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2">
        <f t="shared" si="1"/>
        <v>0</v>
      </c>
      <c r="T30" s="42">
        <f t="shared" si="0"/>
        <v>0</v>
      </c>
      <c r="U30" s="5"/>
    </row>
    <row r="31" spans="1:21" ht="19.5" customHeight="1">
      <c r="A31" s="2" t="s">
        <v>38</v>
      </c>
      <c r="B31" s="4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2">
        <f t="shared" si="1"/>
        <v>0</v>
      </c>
      <c r="T31" s="42">
        <f t="shared" si="0"/>
        <v>0</v>
      </c>
      <c r="U31" s="5"/>
    </row>
    <row r="32" spans="1:21" ht="19.5" customHeight="1">
      <c r="A32" s="2" t="s">
        <v>39</v>
      </c>
      <c r="B32" s="42">
        <v>1</v>
      </c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2">
        <f t="shared" si="1"/>
        <v>0</v>
      </c>
      <c r="T32" s="42">
        <f t="shared" si="0"/>
        <v>1</v>
      </c>
      <c r="U32" s="5"/>
    </row>
    <row r="33" spans="1:21" ht="19.5" customHeight="1">
      <c r="A33" s="2" t="s">
        <v>40</v>
      </c>
      <c r="B33" s="42"/>
      <c r="C33" s="42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>
        <v>2</v>
      </c>
      <c r="R33" s="43"/>
      <c r="S33" s="42">
        <f t="shared" si="1"/>
        <v>2</v>
      </c>
      <c r="T33" s="42">
        <f t="shared" si="0"/>
        <v>2</v>
      </c>
      <c r="U33" s="5"/>
    </row>
    <row r="34" spans="1:21" ht="19.5" customHeight="1">
      <c r="A34" s="2" t="s">
        <v>41</v>
      </c>
      <c r="B34" s="42"/>
      <c r="C34" s="42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2">
        <f t="shared" si="1"/>
        <v>0</v>
      </c>
      <c r="T34" s="42">
        <f t="shared" si="0"/>
        <v>0</v>
      </c>
      <c r="U34" s="5"/>
    </row>
    <row r="35" spans="1:21" ht="19.5" customHeight="1">
      <c r="A35" s="2" t="s">
        <v>42</v>
      </c>
      <c r="B35" s="42"/>
      <c r="C35" s="42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2">
        <f t="shared" si="1"/>
        <v>0</v>
      </c>
      <c r="T35" s="42">
        <f t="shared" si="0"/>
        <v>0</v>
      </c>
      <c r="U35" s="5"/>
    </row>
    <row r="36" spans="1:21" ht="19.5" customHeight="1">
      <c r="A36" s="2" t="s">
        <v>43</v>
      </c>
      <c r="B36" s="42">
        <v>2</v>
      </c>
      <c r="C36" s="42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2">
        <f>SUM(C36:R36)</f>
        <v>0</v>
      </c>
      <c r="T36" s="42">
        <f t="shared" si="0"/>
        <v>2</v>
      </c>
      <c r="U36" s="5"/>
    </row>
    <row r="37" spans="1:21" ht="19.5" customHeight="1">
      <c r="A37" s="2" t="s">
        <v>44</v>
      </c>
      <c r="B37" s="42"/>
      <c r="C37" s="42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2">
        <f t="shared" si="1"/>
        <v>0</v>
      </c>
      <c r="T37" s="42">
        <f t="shared" si="0"/>
        <v>0</v>
      </c>
      <c r="U37" s="5"/>
    </row>
    <row r="38" spans="1:21" ht="19.5" customHeight="1">
      <c r="A38" s="23" t="s">
        <v>102</v>
      </c>
      <c r="B38" s="42">
        <v>1</v>
      </c>
      <c r="C38" s="42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2">
        <f t="shared" si="1"/>
        <v>0</v>
      </c>
      <c r="T38" s="42">
        <f t="shared" si="0"/>
        <v>1</v>
      </c>
      <c r="U38" s="5"/>
    </row>
    <row r="39" spans="1:21" ht="19.5" customHeight="1">
      <c r="A39" s="2" t="s">
        <v>45</v>
      </c>
      <c r="B39" s="42"/>
      <c r="C39" s="42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2">
        <f t="shared" si="1"/>
        <v>0</v>
      </c>
      <c r="T39" s="42">
        <f t="shared" si="0"/>
        <v>0</v>
      </c>
      <c r="U39" s="5"/>
    </row>
    <row r="40" spans="1:21" ht="19.5" customHeight="1">
      <c r="A40" s="2" t="s">
        <v>46</v>
      </c>
      <c r="B40" s="42"/>
      <c r="C40" s="42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2">
        <f>SUM(C40:R40)</f>
        <v>0</v>
      </c>
      <c r="T40" s="42">
        <f t="shared" si="0"/>
        <v>0</v>
      </c>
      <c r="U40" s="5"/>
    </row>
    <row r="41" spans="1:21" ht="19.5" customHeight="1">
      <c r="A41" s="2" t="s">
        <v>47</v>
      </c>
      <c r="B41" s="42"/>
      <c r="C41" s="42"/>
      <c r="D41" s="43">
        <v>3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2">
        <f>SUM(C41:R41)</f>
        <v>3</v>
      </c>
      <c r="T41" s="42">
        <f t="shared" si="0"/>
        <v>3</v>
      </c>
      <c r="U41" s="5"/>
    </row>
    <row r="42" spans="1:21" ht="19.5" customHeight="1" thickBot="1">
      <c r="A42" s="2" t="s">
        <v>48</v>
      </c>
      <c r="B42" s="51">
        <v>5</v>
      </c>
      <c r="C42" s="51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2">
        <f>SUM(C42:R42)</f>
        <v>0</v>
      </c>
      <c r="T42" s="42">
        <f t="shared" si="0"/>
        <v>5</v>
      </c>
      <c r="U42" s="5"/>
    </row>
    <row r="43" spans="1:21" ht="21.75" customHeight="1" thickBot="1" thickTop="1">
      <c r="A43" s="3" t="s">
        <v>17</v>
      </c>
      <c r="B43" s="39">
        <f aca="true" t="shared" si="2" ref="B43:R43">SUM(B4:B42)</f>
        <v>163</v>
      </c>
      <c r="C43" s="39">
        <f t="shared" si="2"/>
        <v>26</v>
      </c>
      <c r="D43" s="41">
        <f t="shared" si="2"/>
        <v>59</v>
      </c>
      <c r="E43" s="41">
        <f t="shared" si="2"/>
        <v>8</v>
      </c>
      <c r="F43" s="41">
        <f t="shared" si="2"/>
        <v>0</v>
      </c>
      <c r="G43" s="41">
        <f t="shared" si="2"/>
        <v>10</v>
      </c>
      <c r="H43" s="41">
        <f t="shared" si="2"/>
        <v>0</v>
      </c>
      <c r="I43" s="41">
        <f t="shared" si="2"/>
        <v>19</v>
      </c>
      <c r="J43" s="41">
        <f t="shared" si="2"/>
        <v>10</v>
      </c>
      <c r="K43" s="41">
        <f t="shared" si="2"/>
        <v>7</v>
      </c>
      <c r="L43" s="41">
        <f t="shared" si="2"/>
        <v>0</v>
      </c>
      <c r="M43" s="41">
        <f t="shared" si="2"/>
        <v>12</v>
      </c>
      <c r="N43" s="41">
        <f t="shared" si="2"/>
        <v>8</v>
      </c>
      <c r="O43" s="41">
        <f t="shared" si="2"/>
        <v>7</v>
      </c>
      <c r="P43" s="41">
        <f t="shared" si="2"/>
        <v>6</v>
      </c>
      <c r="Q43" s="41">
        <f t="shared" si="2"/>
        <v>2</v>
      </c>
      <c r="R43" s="41">
        <f t="shared" si="2"/>
        <v>0</v>
      </c>
      <c r="S43" s="39">
        <f>SUM(C43:R43)</f>
        <v>174</v>
      </c>
      <c r="T43" s="39">
        <f t="shared" si="0"/>
        <v>337</v>
      </c>
      <c r="U43" s="5"/>
    </row>
    <row r="44" spans="1:20" ht="7.5" customHeight="1" thickTop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ht="14.25">
      <c r="A45" t="s">
        <v>104</v>
      </c>
    </row>
  </sheetData>
  <printOptions horizontalCentered="1" verticalCentered="1"/>
  <pageMargins left="0.3937007874015748" right="0.31496062992125984" top="0.5118110236220472" bottom="0.5118110236220472" header="0.5118110236220472" footer="0.5118110236220472"/>
  <pageSetup fitToHeight="1" fitToWidth="1" horizontalDpi="400" verticalDpi="400" orientation="portrait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showOutlineSymbols="0" view="pageBreakPreview" zoomScale="75" zoomScaleNormal="87" zoomScaleSheetLayoutView="75" workbookViewId="0" topLeftCell="A1">
      <pane xSplit="1" ySplit="3" topLeftCell="B19" activePane="bottomRight" state="frozen"/>
      <selection pane="topLeft" activeCell="L69" sqref="L69"/>
      <selection pane="topRight" activeCell="A1" sqref="A1"/>
      <selection pane="bottomLeft" activeCell="A1" sqref="A1"/>
      <selection pane="bottomRight" activeCell="D4" sqref="D4"/>
    </sheetView>
  </sheetViews>
  <sheetFormatPr defaultColWidth="9.00390625" defaultRowHeight="14.25"/>
  <cols>
    <col min="1" max="1" width="6.625" style="0" customWidth="1"/>
    <col min="2" max="2" width="6.75390625" style="0" customWidth="1"/>
    <col min="3" max="19" width="6.125" style="0" customWidth="1"/>
    <col min="20" max="20" width="7.75390625" style="0" customWidth="1"/>
    <col min="21" max="21" width="1.625" style="0" customWidth="1"/>
    <col min="22" max="16384" width="10.75390625" style="0" customWidth="1"/>
  </cols>
  <sheetData>
    <row r="1" spans="1:3" ht="21.75" customHeight="1">
      <c r="A1" s="1">
        <v>2</v>
      </c>
      <c r="B1" s="1" t="s">
        <v>0</v>
      </c>
      <c r="C1" t="s">
        <v>1</v>
      </c>
    </row>
    <row r="2" spans="1:2" ht="7.5" customHeight="1" thickBot="1">
      <c r="A2" s="1"/>
      <c r="B2" s="1"/>
    </row>
    <row r="3" spans="1:21" ht="19.5" customHeight="1" thickBot="1" thickTop="1">
      <c r="A3" s="3" t="s">
        <v>2</v>
      </c>
      <c r="B3" s="3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51</v>
      </c>
      <c r="Q3" s="11" t="s">
        <v>71</v>
      </c>
      <c r="R3" s="11" t="s">
        <v>105</v>
      </c>
      <c r="S3" s="10" t="s">
        <v>106</v>
      </c>
      <c r="T3" s="3" t="s">
        <v>17</v>
      </c>
      <c r="U3" s="5"/>
    </row>
    <row r="4" spans="1:21" ht="19.5" customHeight="1" thickTop="1">
      <c r="A4" s="3" t="s">
        <v>18</v>
      </c>
      <c r="B4" s="40">
        <v>68</v>
      </c>
      <c r="C4" s="40">
        <v>39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39">
        <f>SUM(C4:R4)</f>
        <v>39</v>
      </c>
      <c r="T4" s="39">
        <f aca="true" t="shared" si="0" ref="T4:T43">S4+B4</f>
        <v>107</v>
      </c>
      <c r="U4" s="5"/>
    </row>
    <row r="5" spans="1:21" ht="19.5" customHeight="1">
      <c r="A5" s="2" t="s">
        <v>19</v>
      </c>
      <c r="B5" s="42">
        <v>6</v>
      </c>
      <c r="C5" s="42"/>
      <c r="D5" s="43">
        <v>52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2">
        <f aca="true" t="shared" si="1" ref="S5:S39">SUM(C5:R5)</f>
        <v>52</v>
      </c>
      <c r="T5" s="42">
        <f t="shared" si="0"/>
        <v>58</v>
      </c>
      <c r="U5" s="5"/>
    </row>
    <row r="6" spans="1:21" ht="19.5" customHeight="1">
      <c r="A6" s="2" t="s">
        <v>20</v>
      </c>
      <c r="B6" s="42">
        <v>2</v>
      </c>
      <c r="C6" s="42"/>
      <c r="D6" s="43"/>
      <c r="E6" s="43">
        <v>10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2">
        <f t="shared" si="1"/>
        <v>10</v>
      </c>
      <c r="T6" s="42">
        <f t="shared" si="0"/>
        <v>12</v>
      </c>
      <c r="U6" s="5"/>
    </row>
    <row r="7" spans="1:21" ht="19.5" customHeight="1">
      <c r="A7" s="2" t="s">
        <v>21</v>
      </c>
      <c r="B7" s="42"/>
      <c r="C7" s="42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2">
        <f t="shared" si="1"/>
        <v>0</v>
      </c>
      <c r="T7" s="42">
        <f t="shared" si="0"/>
        <v>0</v>
      </c>
      <c r="U7" s="5"/>
    </row>
    <row r="8" spans="1:21" ht="19.5" customHeight="1">
      <c r="A8" s="2" t="s">
        <v>22</v>
      </c>
      <c r="B8" s="42">
        <v>2</v>
      </c>
      <c r="C8" s="42"/>
      <c r="D8" s="43"/>
      <c r="E8" s="43">
        <v>1</v>
      </c>
      <c r="F8" s="43"/>
      <c r="G8" s="43"/>
      <c r="H8" s="43"/>
      <c r="I8" s="43"/>
      <c r="J8" s="43"/>
      <c r="K8" s="43">
        <v>5</v>
      </c>
      <c r="L8" s="43"/>
      <c r="M8" s="43"/>
      <c r="N8" s="43"/>
      <c r="O8" s="43">
        <v>2</v>
      </c>
      <c r="P8" s="43"/>
      <c r="Q8" s="43"/>
      <c r="R8" s="43"/>
      <c r="S8" s="42">
        <f t="shared" si="1"/>
        <v>8</v>
      </c>
      <c r="T8" s="42">
        <f t="shared" si="0"/>
        <v>10</v>
      </c>
      <c r="U8" s="5"/>
    </row>
    <row r="9" spans="1:21" ht="19.5" customHeight="1">
      <c r="A9" s="2" t="s">
        <v>9</v>
      </c>
      <c r="B9" s="42">
        <v>6</v>
      </c>
      <c r="C9" s="42"/>
      <c r="D9" s="43"/>
      <c r="E9" s="43"/>
      <c r="F9" s="43"/>
      <c r="G9" s="43"/>
      <c r="H9" s="43">
        <v>8</v>
      </c>
      <c r="I9" s="43"/>
      <c r="J9" s="43"/>
      <c r="K9" s="43"/>
      <c r="L9" s="43"/>
      <c r="M9" s="43"/>
      <c r="N9" s="43"/>
      <c r="O9" s="43"/>
      <c r="P9" s="43"/>
      <c r="Q9" s="43"/>
      <c r="R9" s="43"/>
      <c r="S9" s="42">
        <f t="shared" si="1"/>
        <v>8</v>
      </c>
      <c r="T9" s="42">
        <f t="shared" si="0"/>
        <v>14</v>
      </c>
      <c r="U9" s="5"/>
    </row>
    <row r="10" spans="1:21" ht="19.5" customHeight="1">
      <c r="A10" s="2" t="s">
        <v>23</v>
      </c>
      <c r="B10" s="42"/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2">
        <f t="shared" si="1"/>
        <v>0</v>
      </c>
      <c r="T10" s="42">
        <f t="shared" si="0"/>
        <v>0</v>
      </c>
      <c r="U10" s="5"/>
    </row>
    <row r="11" spans="1:21" ht="19.5" customHeight="1">
      <c r="A11" s="2" t="s">
        <v>24</v>
      </c>
      <c r="B11" s="42">
        <v>1</v>
      </c>
      <c r="C11" s="42"/>
      <c r="D11" s="43"/>
      <c r="E11" s="43"/>
      <c r="F11" s="43">
        <v>6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2">
        <f t="shared" si="1"/>
        <v>6</v>
      </c>
      <c r="T11" s="42">
        <f t="shared" si="0"/>
        <v>7</v>
      </c>
      <c r="U11" s="5"/>
    </row>
    <row r="12" spans="1:21" ht="19.5" customHeight="1">
      <c r="A12" s="2" t="s">
        <v>25</v>
      </c>
      <c r="B12" s="42">
        <v>6</v>
      </c>
      <c r="C12" s="42"/>
      <c r="D12" s="43"/>
      <c r="E12" s="43"/>
      <c r="F12" s="43"/>
      <c r="G12" s="43">
        <v>8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2">
        <f t="shared" si="1"/>
        <v>8</v>
      </c>
      <c r="T12" s="42">
        <f t="shared" si="0"/>
        <v>14</v>
      </c>
      <c r="U12" s="5"/>
    </row>
    <row r="13" spans="1:21" ht="19.5" customHeight="1">
      <c r="A13" s="2" t="s">
        <v>26</v>
      </c>
      <c r="B13" s="42">
        <v>1</v>
      </c>
      <c r="C13" s="42"/>
      <c r="D13" s="43">
        <v>1</v>
      </c>
      <c r="E13" s="43"/>
      <c r="F13" s="43"/>
      <c r="G13" s="43"/>
      <c r="H13" s="43"/>
      <c r="I13" s="43">
        <v>15</v>
      </c>
      <c r="J13" s="43"/>
      <c r="K13" s="43"/>
      <c r="L13" s="43"/>
      <c r="M13" s="43"/>
      <c r="N13" s="43"/>
      <c r="O13" s="43"/>
      <c r="P13" s="43"/>
      <c r="Q13" s="43"/>
      <c r="R13" s="43"/>
      <c r="S13" s="42">
        <f t="shared" si="1"/>
        <v>16</v>
      </c>
      <c r="T13" s="42">
        <f t="shared" si="0"/>
        <v>17</v>
      </c>
      <c r="U13" s="5"/>
    </row>
    <row r="14" spans="1:21" ht="19.5" customHeight="1">
      <c r="A14" s="2" t="s">
        <v>27</v>
      </c>
      <c r="B14" s="42">
        <v>5</v>
      </c>
      <c r="C14" s="42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>
        <v>1</v>
      </c>
      <c r="O14" s="43"/>
      <c r="P14" s="43">
        <v>1</v>
      </c>
      <c r="Q14" s="43"/>
      <c r="R14" s="43"/>
      <c r="S14" s="42">
        <f t="shared" si="1"/>
        <v>2</v>
      </c>
      <c r="T14" s="42">
        <f t="shared" si="0"/>
        <v>7</v>
      </c>
      <c r="U14" s="5"/>
    </row>
    <row r="15" spans="1:21" ht="19.5" customHeight="1">
      <c r="A15" s="2" t="s">
        <v>28</v>
      </c>
      <c r="B15" s="42">
        <v>1</v>
      </c>
      <c r="C15" s="42"/>
      <c r="D15" s="43"/>
      <c r="E15" s="43"/>
      <c r="F15" s="43"/>
      <c r="G15" s="43"/>
      <c r="H15" s="43"/>
      <c r="I15" s="43"/>
      <c r="J15" s="43">
        <v>7</v>
      </c>
      <c r="K15" s="43"/>
      <c r="L15" s="43"/>
      <c r="M15" s="43"/>
      <c r="N15" s="43"/>
      <c r="O15" s="43"/>
      <c r="P15" s="43"/>
      <c r="Q15" s="43"/>
      <c r="R15" s="43"/>
      <c r="S15" s="42">
        <f t="shared" si="1"/>
        <v>7</v>
      </c>
      <c r="T15" s="42">
        <f t="shared" si="0"/>
        <v>8</v>
      </c>
      <c r="U15" s="5"/>
    </row>
    <row r="16" spans="1:21" ht="19.5" customHeight="1">
      <c r="A16" s="2" t="s">
        <v>29</v>
      </c>
      <c r="B16" s="42">
        <v>5</v>
      </c>
      <c r="C16" s="42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>
        <v>4</v>
      </c>
      <c r="O16" s="43"/>
      <c r="P16" s="43"/>
      <c r="Q16" s="43"/>
      <c r="R16" s="43"/>
      <c r="S16" s="42">
        <f t="shared" si="1"/>
        <v>4</v>
      </c>
      <c r="T16" s="42">
        <f t="shared" si="0"/>
        <v>9</v>
      </c>
      <c r="U16" s="5"/>
    </row>
    <row r="17" spans="1:21" ht="19.5" customHeight="1">
      <c r="A17" s="2" t="s">
        <v>14</v>
      </c>
      <c r="B17" s="42">
        <v>1</v>
      </c>
      <c r="C17" s="42"/>
      <c r="D17" s="43"/>
      <c r="E17" s="43"/>
      <c r="F17" s="43"/>
      <c r="G17" s="43"/>
      <c r="H17" s="43"/>
      <c r="I17" s="43"/>
      <c r="J17" s="43"/>
      <c r="K17" s="43"/>
      <c r="L17" s="43"/>
      <c r="M17" s="43">
        <v>12</v>
      </c>
      <c r="N17" s="43"/>
      <c r="O17" s="43"/>
      <c r="P17" s="43"/>
      <c r="Q17" s="43"/>
      <c r="R17" s="43"/>
      <c r="S17" s="42">
        <f t="shared" si="1"/>
        <v>12</v>
      </c>
      <c r="T17" s="42">
        <f t="shared" si="0"/>
        <v>13</v>
      </c>
      <c r="U17" s="5"/>
    </row>
    <row r="18" spans="1:21" ht="19.5" customHeight="1">
      <c r="A18" s="2" t="s">
        <v>30</v>
      </c>
      <c r="B18" s="42">
        <v>1</v>
      </c>
      <c r="C18" s="42"/>
      <c r="D18" s="43"/>
      <c r="E18" s="43"/>
      <c r="F18" s="43"/>
      <c r="G18" s="43"/>
      <c r="H18" s="43"/>
      <c r="I18" s="43">
        <v>1</v>
      </c>
      <c r="J18" s="43"/>
      <c r="K18" s="43"/>
      <c r="L18" s="43">
        <v>5</v>
      </c>
      <c r="M18" s="43"/>
      <c r="N18" s="43"/>
      <c r="O18" s="43"/>
      <c r="P18" s="43"/>
      <c r="Q18" s="43"/>
      <c r="R18" s="43"/>
      <c r="S18" s="42">
        <f t="shared" si="1"/>
        <v>6</v>
      </c>
      <c r="T18" s="42">
        <f t="shared" si="0"/>
        <v>7</v>
      </c>
      <c r="U18" s="5"/>
    </row>
    <row r="19" spans="1:21" ht="19.5" customHeight="1">
      <c r="A19" s="2" t="s">
        <v>31</v>
      </c>
      <c r="B19" s="42">
        <v>3</v>
      </c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2">
        <f t="shared" si="1"/>
        <v>0</v>
      </c>
      <c r="T19" s="42">
        <f t="shared" si="0"/>
        <v>3</v>
      </c>
      <c r="U19" s="5"/>
    </row>
    <row r="20" spans="1:21" ht="19.5" customHeight="1">
      <c r="A20" s="2" t="s">
        <v>32</v>
      </c>
      <c r="B20" s="42">
        <v>1</v>
      </c>
      <c r="C20" s="42"/>
      <c r="D20" s="43"/>
      <c r="E20" s="43">
        <v>1</v>
      </c>
      <c r="F20" s="43"/>
      <c r="G20" s="43"/>
      <c r="H20" s="43"/>
      <c r="I20" s="43"/>
      <c r="J20" s="43"/>
      <c r="K20" s="43"/>
      <c r="L20" s="43"/>
      <c r="M20" s="43"/>
      <c r="N20" s="43"/>
      <c r="O20" s="43">
        <v>8</v>
      </c>
      <c r="P20" s="43"/>
      <c r="Q20" s="43"/>
      <c r="R20" s="43"/>
      <c r="S20" s="42">
        <f t="shared" si="1"/>
        <v>9</v>
      </c>
      <c r="T20" s="42">
        <f t="shared" si="0"/>
        <v>10</v>
      </c>
      <c r="U20" s="5"/>
    </row>
    <row r="21" spans="1:21" ht="19.5" customHeight="1">
      <c r="A21" s="2" t="s">
        <v>33</v>
      </c>
      <c r="B21" s="42"/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2">
        <f t="shared" si="1"/>
        <v>0</v>
      </c>
      <c r="T21" s="42">
        <f t="shared" si="0"/>
        <v>0</v>
      </c>
      <c r="U21" s="5"/>
    </row>
    <row r="22" spans="1:21" ht="19.5" customHeight="1">
      <c r="A22" s="2" t="s">
        <v>91</v>
      </c>
      <c r="B22" s="44"/>
      <c r="C22" s="44"/>
      <c r="D22" s="45"/>
      <c r="E22" s="45"/>
      <c r="F22" s="43"/>
      <c r="G22" s="43"/>
      <c r="H22" s="43"/>
      <c r="I22" s="43"/>
      <c r="J22" s="43"/>
      <c r="K22" s="45"/>
      <c r="L22" s="43"/>
      <c r="M22" s="43"/>
      <c r="N22" s="43"/>
      <c r="O22" s="45"/>
      <c r="P22" s="43"/>
      <c r="Q22" s="45"/>
      <c r="R22" s="45"/>
      <c r="S22" s="42">
        <f t="shared" si="1"/>
        <v>0</v>
      </c>
      <c r="T22" s="42">
        <f t="shared" si="0"/>
        <v>0</v>
      </c>
      <c r="U22" s="5"/>
    </row>
    <row r="23" spans="1:21" ht="19.5" customHeight="1">
      <c r="A23" s="23" t="s">
        <v>101</v>
      </c>
      <c r="B23" s="44">
        <v>2</v>
      </c>
      <c r="C23" s="44"/>
      <c r="D23" s="43"/>
      <c r="E23" s="43"/>
      <c r="F23" s="46"/>
      <c r="G23" s="47"/>
      <c r="H23" s="43"/>
      <c r="I23" s="43"/>
      <c r="J23" s="46"/>
      <c r="K23" s="43"/>
      <c r="L23" s="46"/>
      <c r="M23" s="43"/>
      <c r="N23" s="46"/>
      <c r="O23" s="43"/>
      <c r="P23" s="43"/>
      <c r="Q23" s="62"/>
      <c r="R23" s="59"/>
      <c r="S23" s="42">
        <f t="shared" si="1"/>
        <v>0</v>
      </c>
      <c r="T23" s="42">
        <f t="shared" si="0"/>
        <v>2</v>
      </c>
      <c r="U23" s="5"/>
    </row>
    <row r="24" spans="1:21" ht="19.5" customHeight="1">
      <c r="A24" s="23" t="s">
        <v>97</v>
      </c>
      <c r="B24" s="49"/>
      <c r="C24" s="49"/>
      <c r="D24" s="43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54"/>
      <c r="S24" s="42">
        <f t="shared" si="1"/>
        <v>0</v>
      </c>
      <c r="T24" s="42">
        <f t="shared" si="0"/>
        <v>0</v>
      </c>
      <c r="U24" s="5"/>
    </row>
    <row r="25" spans="1:21" ht="19.5" customHeight="1">
      <c r="A25" s="23" t="s">
        <v>98</v>
      </c>
      <c r="B25" s="49">
        <v>5</v>
      </c>
      <c r="C25" s="49"/>
      <c r="D25" s="43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6"/>
      <c r="R25" s="55"/>
      <c r="S25" s="42">
        <f t="shared" si="1"/>
        <v>0</v>
      </c>
      <c r="T25" s="42">
        <f t="shared" si="0"/>
        <v>5</v>
      </c>
      <c r="U25" s="5"/>
    </row>
    <row r="26" spans="1:21" ht="19.5" customHeight="1">
      <c r="A26" s="23" t="s">
        <v>103</v>
      </c>
      <c r="B26" s="49">
        <v>4</v>
      </c>
      <c r="C26" s="49"/>
      <c r="D26" s="43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57"/>
      <c r="R26" s="56"/>
      <c r="S26" s="42">
        <f t="shared" si="1"/>
        <v>0</v>
      </c>
      <c r="T26" s="42">
        <f t="shared" si="0"/>
        <v>4</v>
      </c>
      <c r="U26" s="5"/>
    </row>
    <row r="27" spans="1:21" ht="19.5" customHeight="1">
      <c r="A27" s="2" t="s">
        <v>34</v>
      </c>
      <c r="B27" s="42"/>
      <c r="C27" s="42"/>
      <c r="D27" s="43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43"/>
      <c r="R27" s="43"/>
      <c r="S27" s="42">
        <f t="shared" si="1"/>
        <v>0</v>
      </c>
      <c r="T27" s="42">
        <f t="shared" si="0"/>
        <v>0</v>
      </c>
      <c r="U27" s="5"/>
    </row>
    <row r="28" spans="1:21" ht="19.5" customHeight="1">
      <c r="A28" s="2" t="s">
        <v>35</v>
      </c>
      <c r="B28" s="42"/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2">
        <f t="shared" si="1"/>
        <v>0</v>
      </c>
      <c r="T28" s="42">
        <f t="shared" si="0"/>
        <v>0</v>
      </c>
      <c r="U28" s="5"/>
    </row>
    <row r="29" spans="1:21" ht="19.5" customHeight="1">
      <c r="A29" s="2" t="s">
        <v>36</v>
      </c>
      <c r="B29" s="42">
        <v>1</v>
      </c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2">
        <f t="shared" si="1"/>
        <v>0</v>
      </c>
      <c r="T29" s="42">
        <f t="shared" si="0"/>
        <v>1</v>
      </c>
      <c r="U29" s="5"/>
    </row>
    <row r="30" spans="1:21" ht="19.5" customHeight="1">
      <c r="A30" s="2" t="s">
        <v>37</v>
      </c>
      <c r="B30" s="42">
        <v>1</v>
      </c>
      <c r="C30" s="42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2">
        <f t="shared" si="1"/>
        <v>0</v>
      </c>
      <c r="T30" s="42">
        <f t="shared" si="0"/>
        <v>1</v>
      </c>
      <c r="U30" s="5"/>
    </row>
    <row r="31" spans="1:21" ht="19.5" customHeight="1">
      <c r="A31" s="2" t="s">
        <v>38</v>
      </c>
      <c r="B31" s="4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2">
        <f t="shared" si="1"/>
        <v>0</v>
      </c>
      <c r="T31" s="42">
        <f t="shared" si="0"/>
        <v>0</v>
      </c>
      <c r="U31" s="5"/>
    </row>
    <row r="32" spans="1:21" ht="19.5" customHeight="1">
      <c r="A32" s="2" t="s">
        <v>39</v>
      </c>
      <c r="B32" s="42">
        <v>1</v>
      </c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2">
        <f t="shared" si="1"/>
        <v>0</v>
      </c>
      <c r="T32" s="42">
        <f t="shared" si="0"/>
        <v>1</v>
      </c>
      <c r="U32" s="5"/>
    </row>
    <row r="33" spans="1:21" ht="19.5" customHeight="1">
      <c r="A33" s="2" t="s">
        <v>40</v>
      </c>
      <c r="B33" s="42"/>
      <c r="C33" s="42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2">
        <f t="shared" si="1"/>
        <v>0</v>
      </c>
      <c r="T33" s="42">
        <f t="shared" si="0"/>
        <v>0</v>
      </c>
      <c r="U33" s="5"/>
    </row>
    <row r="34" spans="1:21" ht="19.5" customHeight="1">
      <c r="A34" s="2" t="s">
        <v>41</v>
      </c>
      <c r="B34" s="42">
        <v>1</v>
      </c>
      <c r="C34" s="42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>
        <v>6</v>
      </c>
      <c r="S34" s="42">
        <f t="shared" si="1"/>
        <v>6</v>
      </c>
      <c r="T34" s="42">
        <f t="shared" si="0"/>
        <v>7</v>
      </c>
      <c r="U34" s="5"/>
    </row>
    <row r="35" spans="1:21" ht="19.5" customHeight="1">
      <c r="A35" s="2" t="s">
        <v>42</v>
      </c>
      <c r="B35" s="42">
        <v>1</v>
      </c>
      <c r="C35" s="42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2">
        <f t="shared" si="1"/>
        <v>0</v>
      </c>
      <c r="T35" s="42">
        <f t="shared" si="0"/>
        <v>1</v>
      </c>
      <c r="U35" s="5"/>
    </row>
    <row r="36" spans="1:21" ht="19.5" customHeight="1">
      <c r="A36" s="2" t="s">
        <v>43</v>
      </c>
      <c r="B36" s="42">
        <v>1</v>
      </c>
      <c r="C36" s="42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2">
        <f>SUM(C36:R36)</f>
        <v>0</v>
      </c>
      <c r="T36" s="42">
        <f t="shared" si="0"/>
        <v>1</v>
      </c>
      <c r="U36" s="5"/>
    </row>
    <row r="37" spans="1:21" ht="19.5" customHeight="1">
      <c r="A37" s="2" t="s">
        <v>44</v>
      </c>
      <c r="B37" s="42"/>
      <c r="C37" s="42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2">
        <f t="shared" si="1"/>
        <v>0</v>
      </c>
      <c r="T37" s="42">
        <f t="shared" si="0"/>
        <v>0</v>
      </c>
      <c r="U37" s="5"/>
    </row>
    <row r="38" spans="1:21" ht="19.5" customHeight="1">
      <c r="A38" s="23" t="s">
        <v>102</v>
      </c>
      <c r="B38" s="42"/>
      <c r="C38" s="42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2">
        <f t="shared" si="1"/>
        <v>0</v>
      </c>
      <c r="T38" s="42">
        <f t="shared" si="0"/>
        <v>0</v>
      </c>
      <c r="U38" s="5"/>
    </row>
    <row r="39" spans="1:21" ht="19.5" customHeight="1">
      <c r="A39" s="2" t="s">
        <v>45</v>
      </c>
      <c r="B39" s="42">
        <v>1</v>
      </c>
      <c r="C39" s="42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2">
        <f t="shared" si="1"/>
        <v>0</v>
      </c>
      <c r="T39" s="42">
        <f t="shared" si="0"/>
        <v>1</v>
      </c>
      <c r="U39" s="5"/>
    </row>
    <row r="40" spans="1:21" ht="19.5" customHeight="1">
      <c r="A40" s="2" t="s">
        <v>46</v>
      </c>
      <c r="B40" s="42"/>
      <c r="C40" s="42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2">
        <f>SUM(C40:R40)</f>
        <v>0</v>
      </c>
      <c r="T40" s="42">
        <f t="shared" si="0"/>
        <v>0</v>
      </c>
      <c r="U40" s="5"/>
    </row>
    <row r="41" spans="1:21" ht="19.5" customHeight="1">
      <c r="A41" s="2" t="s">
        <v>47</v>
      </c>
      <c r="B41" s="42">
        <v>2</v>
      </c>
      <c r="C41" s="42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2">
        <f>SUM(C41:R41)</f>
        <v>0</v>
      </c>
      <c r="T41" s="42">
        <f t="shared" si="0"/>
        <v>2</v>
      </c>
      <c r="U41" s="5"/>
    </row>
    <row r="42" spans="1:21" ht="19.5" customHeight="1" thickBot="1">
      <c r="A42" s="2" t="s">
        <v>48</v>
      </c>
      <c r="B42" s="51">
        <v>5</v>
      </c>
      <c r="C42" s="51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2">
        <f>SUM(C42:R42)</f>
        <v>0</v>
      </c>
      <c r="T42" s="42">
        <f t="shared" si="0"/>
        <v>5</v>
      </c>
      <c r="U42" s="5"/>
    </row>
    <row r="43" spans="1:21" ht="21.75" customHeight="1" thickBot="1" thickTop="1">
      <c r="A43" s="3" t="s">
        <v>17</v>
      </c>
      <c r="B43" s="39">
        <f aca="true" t="shared" si="2" ref="B43:R43">SUM(B4:B42)</f>
        <v>134</v>
      </c>
      <c r="C43" s="39">
        <f t="shared" si="2"/>
        <v>39</v>
      </c>
      <c r="D43" s="41">
        <f t="shared" si="2"/>
        <v>53</v>
      </c>
      <c r="E43" s="41">
        <f t="shared" si="2"/>
        <v>12</v>
      </c>
      <c r="F43" s="41">
        <f t="shared" si="2"/>
        <v>6</v>
      </c>
      <c r="G43" s="41">
        <f t="shared" si="2"/>
        <v>8</v>
      </c>
      <c r="H43" s="41">
        <f t="shared" si="2"/>
        <v>8</v>
      </c>
      <c r="I43" s="41">
        <f t="shared" si="2"/>
        <v>16</v>
      </c>
      <c r="J43" s="41">
        <f t="shared" si="2"/>
        <v>7</v>
      </c>
      <c r="K43" s="41">
        <f t="shared" si="2"/>
        <v>5</v>
      </c>
      <c r="L43" s="41">
        <f t="shared" si="2"/>
        <v>5</v>
      </c>
      <c r="M43" s="41">
        <f t="shared" si="2"/>
        <v>12</v>
      </c>
      <c r="N43" s="41">
        <f t="shared" si="2"/>
        <v>5</v>
      </c>
      <c r="O43" s="41">
        <f t="shared" si="2"/>
        <v>10</v>
      </c>
      <c r="P43" s="41">
        <f t="shared" si="2"/>
        <v>1</v>
      </c>
      <c r="Q43" s="41">
        <f t="shared" si="2"/>
        <v>0</v>
      </c>
      <c r="R43" s="41">
        <f t="shared" si="2"/>
        <v>6</v>
      </c>
      <c r="S43" s="39">
        <f>SUM(C43:R43)</f>
        <v>193</v>
      </c>
      <c r="T43" s="39">
        <f t="shared" si="0"/>
        <v>327</v>
      </c>
      <c r="U43" s="5"/>
    </row>
    <row r="44" spans="1:20" ht="7.5" customHeight="1" thickTop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ht="14.25">
      <c r="A45" t="s">
        <v>104</v>
      </c>
    </row>
  </sheetData>
  <printOptions horizontalCentered="1" verticalCentered="1"/>
  <pageMargins left="0.3937007874015748" right="0.31496062992125984" top="0.5118110236220472" bottom="0.5118110236220472" header="0.5118110236220472" footer="0.5118110236220472"/>
  <pageSetup fitToHeight="1" fitToWidth="1" horizontalDpi="400" verticalDpi="400" orientation="portrait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showOutlineSymbols="0" zoomScale="75" zoomScaleNormal="75" workbookViewId="0" topLeftCell="A1">
      <pane xSplit="1" ySplit="3" topLeftCell="B32" activePane="bottomRight" state="frozen"/>
      <selection pane="topLeft" activeCell="L69" sqref="L69"/>
      <selection pane="topRight" activeCell="A1" sqref="A1"/>
      <selection pane="bottomLeft" activeCell="A1" sqref="A1"/>
      <selection pane="bottomRight" activeCell="G43" sqref="G43"/>
    </sheetView>
  </sheetViews>
  <sheetFormatPr defaultColWidth="9.00390625" defaultRowHeight="14.25"/>
  <cols>
    <col min="1" max="1" width="6.625" style="0" customWidth="1"/>
    <col min="2" max="2" width="6.75390625" style="0" customWidth="1"/>
    <col min="3" max="19" width="6.125" style="0" customWidth="1"/>
    <col min="20" max="20" width="7.75390625" style="0" customWidth="1"/>
    <col min="21" max="21" width="1.625" style="0" customWidth="1"/>
    <col min="22" max="16384" width="10.75390625" style="0" customWidth="1"/>
  </cols>
  <sheetData>
    <row r="1" spans="1:3" ht="21.75" customHeight="1">
      <c r="A1" s="1">
        <v>3</v>
      </c>
      <c r="B1" s="1" t="s">
        <v>0</v>
      </c>
      <c r="C1" t="s">
        <v>1</v>
      </c>
    </row>
    <row r="2" spans="1:2" ht="7.5" customHeight="1" thickBot="1">
      <c r="A2" s="1"/>
      <c r="B2" s="1"/>
    </row>
    <row r="3" spans="1:21" ht="19.5" customHeight="1" thickBot="1" thickTop="1">
      <c r="A3" s="3" t="s">
        <v>2</v>
      </c>
      <c r="B3" s="3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51</v>
      </c>
      <c r="Q3" s="11" t="s">
        <v>71</v>
      </c>
      <c r="R3" s="11" t="s">
        <v>105</v>
      </c>
      <c r="S3" s="10" t="s">
        <v>106</v>
      </c>
      <c r="T3" s="3" t="s">
        <v>17</v>
      </c>
      <c r="U3" s="5"/>
    </row>
    <row r="4" spans="1:21" ht="19.5" customHeight="1" thickTop="1">
      <c r="A4" s="3" t="s">
        <v>18</v>
      </c>
      <c r="B4" s="40">
        <v>86</v>
      </c>
      <c r="C4" s="40">
        <v>31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39">
        <f>SUM(C4:R4)</f>
        <v>31</v>
      </c>
      <c r="T4" s="39">
        <f aca="true" t="shared" si="0" ref="T4:T43">S4+B4</f>
        <v>117</v>
      </c>
      <c r="U4" s="5"/>
    </row>
    <row r="5" spans="1:21" ht="19.5" customHeight="1">
      <c r="A5" s="2" t="s">
        <v>19</v>
      </c>
      <c r="B5" s="42">
        <v>10</v>
      </c>
      <c r="C5" s="42"/>
      <c r="D5" s="43">
        <v>43</v>
      </c>
      <c r="E5" s="43"/>
      <c r="F5" s="43"/>
      <c r="G5" s="43"/>
      <c r="H5" s="43"/>
      <c r="I5" s="43">
        <v>1</v>
      </c>
      <c r="J5" s="43"/>
      <c r="K5" s="43"/>
      <c r="L5" s="43"/>
      <c r="M5" s="43"/>
      <c r="N5" s="43"/>
      <c r="O5" s="43"/>
      <c r="P5" s="43"/>
      <c r="Q5" s="43"/>
      <c r="R5" s="43"/>
      <c r="S5" s="42">
        <f aca="true" t="shared" si="1" ref="S5:S39">SUM(C5:R5)</f>
        <v>44</v>
      </c>
      <c r="T5" s="42">
        <f t="shared" si="0"/>
        <v>54</v>
      </c>
      <c r="U5" s="5"/>
    </row>
    <row r="6" spans="1:21" ht="19.5" customHeight="1">
      <c r="A6" s="2" t="s">
        <v>20</v>
      </c>
      <c r="B6" s="42">
        <v>3</v>
      </c>
      <c r="C6" s="42"/>
      <c r="D6" s="43"/>
      <c r="E6" s="43">
        <v>9</v>
      </c>
      <c r="F6" s="43"/>
      <c r="G6" s="43"/>
      <c r="H6" s="43"/>
      <c r="I6" s="43"/>
      <c r="J6" s="43"/>
      <c r="K6" s="43"/>
      <c r="L6" s="43"/>
      <c r="M6" s="43"/>
      <c r="N6" s="43"/>
      <c r="O6" s="43">
        <v>1</v>
      </c>
      <c r="P6" s="43"/>
      <c r="Q6" s="43"/>
      <c r="R6" s="43"/>
      <c r="S6" s="42">
        <f t="shared" si="1"/>
        <v>10</v>
      </c>
      <c r="T6" s="42">
        <f t="shared" si="0"/>
        <v>13</v>
      </c>
      <c r="U6" s="5"/>
    </row>
    <row r="7" spans="1:21" ht="19.5" customHeight="1">
      <c r="A7" s="2" t="s">
        <v>21</v>
      </c>
      <c r="B7" s="42">
        <v>8</v>
      </c>
      <c r="C7" s="42"/>
      <c r="D7" s="43"/>
      <c r="E7" s="43">
        <v>1</v>
      </c>
      <c r="F7" s="43"/>
      <c r="G7" s="43"/>
      <c r="H7" s="43"/>
      <c r="I7" s="43"/>
      <c r="J7" s="43"/>
      <c r="K7" s="43">
        <v>1</v>
      </c>
      <c r="L7" s="43"/>
      <c r="M7" s="43"/>
      <c r="N7" s="43"/>
      <c r="O7" s="43"/>
      <c r="P7" s="43"/>
      <c r="Q7" s="43"/>
      <c r="R7" s="43"/>
      <c r="S7" s="42">
        <f t="shared" si="1"/>
        <v>2</v>
      </c>
      <c r="T7" s="42">
        <f t="shared" si="0"/>
        <v>10</v>
      </c>
      <c r="U7" s="5"/>
    </row>
    <row r="8" spans="1:21" ht="19.5" customHeight="1">
      <c r="A8" s="2" t="s">
        <v>22</v>
      </c>
      <c r="B8" s="42">
        <v>3</v>
      </c>
      <c r="C8" s="42"/>
      <c r="D8" s="43"/>
      <c r="E8" s="43"/>
      <c r="F8" s="43"/>
      <c r="G8" s="43"/>
      <c r="H8" s="43"/>
      <c r="I8" s="43"/>
      <c r="J8" s="43"/>
      <c r="K8" s="43">
        <v>5</v>
      </c>
      <c r="L8" s="43"/>
      <c r="M8" s="43"/>
      <c r="N8" s="43"/>
      <c r="O8" s="43">
        <v>1</v>
      </c>
      <c r="P8" s="43"/>
      <c r="Q8" s="43"/>
      <c r="R8" s="43"/>
      <c r="S8" s="42">
        <f t="shared" si="1"/>
        <v>6</v>
      </c>
      <c r="T8" s="42">
        <f t="shared" si="0"/>
        <v>9</v>
      </c>
      <c r="U8" s="5"/>
    </row>
    <row r="9" spans="1:21" ht="19.5" customHeight="1">
      <c r="A9" s="2" t="s">
        <v>9</v>
      </c>
      <c r="B9" s="42">
        <v>7</v>
      </c>
      <c r="C9" s="42"/>
      <c r="D9" s="43"/>
      <c r="E9" s="43"/>
      <c r="F9" s="43"/>
      <c r="G9" s="43"/>
      <c r="H9" s="43">
        <v>7</v>
      </c>
      <c r="I9" s="43"/>
      <c r="J9" s="43"/>
      <c r="K9" s="43"/>
      <c r="L9" s="43"/>
      <c r="M9" s="43"/>
      <c r="N9" s="43"/>
      <c r="O9" s="43"/>
      <c r="P9" s="43"/>
      <c r="Q9" s="43"/>
      <c r="R9" s="43"/>
      <c r="S9" s="42">
        <f t="shared" si="1"/>
        <v>7</v>
      </c>
      <c r="T9" s="42">
        <f t="shared" si="0"/>
        <v>14</v>
      </c>
      <c r="U9" s="5"/>
    </row>
    <row r="10" spans="1:21" ht="19.5" customHeight="1">
      <c r="A10" s="2" t="s">
        <v>23</v>
      </c>
      <c r="B10" s="42">
        <v>3</v>
      </c>
      <c r="C10" s="42"/>
      <c r="D10" s="43"/>
      <c r="E10" s="43"/>
      <c r="F10" s="43"/>
      <c r="G10" s="43"/>
      <c r="H10" s="43"/>
      <c r="I10" s="43"/>
      <c r="J10" s="43"/>
      <c r="K10" s="43">
        <v>1</v>
      </c>
      <c r="L10" s="43"/>
      <c r="M10" s="43"/>
      <c r="N10" s="43"/>
      <c r="O10" s="43"/>
      <c r="P10" s="43"/>
      <c r="Q10" s="43"/>
      <c r="R10" s="43"/>
      <c r="S10" s="42">
        <f t="shared" si="1"/>
        <v>1</v>
      </c>
      <c r="T10" s="42">
        <f t="shared" si="0"/>
        <v>4</v>
      </c>
      <c r="U10" s="5"/>
    </row>
    <row r="11" spans="1:21" ht="19.5" customHeight="1">
      <c r="A11" s="2" t="s">
        <v>24</v>
      </c>
      <c r="B11" s="42">
        <v>2</v>
      </c>
      <c r="C11" s="42"/>
      <c r="D11" s="43"/>
      <c r="E11" s="43"/>
      <c r="F11" s="43">
        <v>5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2">
        <f t="shared" si="1"/>
        <v>5</v>
      </c>
      <c r="T11" s="42">
        <f t="shared" si="0"/>
        <v>7</v>
      </c>
      <c r="U11" s="5"/>
    </row>
    <row r="12" spans="1:21" ht="19.5" customHeight="1">
      <c r="A12" s="2" t="s">
        <v>25</v>
      </c>
      <c r="B12" s="42">
        <v>8</v>
      </c>
      <c r="C12" s="42"/>
      <c r="D12" s="43"/>
      <c r="E12" s="43"/>
      <c r="F12" s="43"/>
      <c r="G12" s="43">
        <v>15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2">
        <f t="shared" si="1"/>
        <v>15</v>
      </c>
      <c r="T12" s="42">
        <f t="shared" si="0"/>
        <v>23</v>
      </c>
      <c r="U12" s="5"/>
    </row>
    <row r="13" spans="1:21" ht="19.5" customHeight="1">
      <c r="A13" s="2" t="s">
        <v>26</v>
      </c>
      <c r="B13" s="42"/>
      <c r="C13" s="42"/>
      <c r="D13" s="43">
        <v>1</v>
      </c>
      <c r="E13" s="43"/>
      <c r="F13" s="43"/>
      <c r="G13" s="43"/>
      <c r="H13" s="43"/>
      <c r="I13" s="43">
        <v>13</v>
      </c>
      <c r="J13" s="43"/>
      <c r="K13" s="43"/>
      <c r="L13" s="43"/>
      <c r="M13" s="43"/>
      <c r="N13" s="43"/>
      <c r="O13" s="43"/>
      <c r="P13" s="43"/>
      <c r="Q13" s="43"/>
      <c r="R13" s="43"/>
      <c r="S13" s="42">
        <f t="shared" si="1"/>
        <v>14</v>
      </c>
      <c r="T13" s="42">
        <f t="shared" si="0"/>
        <v>14</v>
      </c>
      <c r="U13" s="5"/>
    </row>
    <row r="14" spans="1:21" ht="19.5" customHeight="1">
      <c r="A14" s="2" t="s">
        <v>27</v>
      </c>
      <c r="B14" s="42">
        <v>2</v>
      </c>
      <c r="C14" s="42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>
        <v>1</v>
      </c>
      <c r="O14" s="43"/>
      <c r="P14" s="43">
        <v>1</v>
      </c>
      <c r="Q14" s="43"/>
      <c r="R14" s="43"/>
      <c r="S14" s="42">
        <f t="shared" si="1"/>
        <v>2</v>
      </c>
      <c r="T14" s="42">
        <f t="shared" si="0"/>
        <v>4</v>
      </c>
      <c r="U14" s="5"/>
    </row>
    <row r="15" spans="1:21" ht="19.5" customHeight="1">
      <c r="A15" s="2" t="s">
        <v>28</v>
      </c>
      <c r="B15" s="42"/>
      <c r="C15" s="42"/>
      <c r="D15" s="43"/>
      <c r="E15" s="43"/>
      <c r="F15" s="43"/>
      <c r="G15" s="43"/>
      <c r="H15" s="43"/>
      <c r="I15" s="43"/>
      <c r="J15" s="43">
        <v>10</v>
      </c>
      <c r="K15" s="43"/>
      <c r="L15" s="43"/>
      <c r="M15" s="43"/>
      <c r="N15" s="43"/>
      <c r="O15" s="43"/>
      <c r="P15" s="43"/>
      <c r="Q15" s="43"/>
      <c r="R15" s="43"/>
      <c r="S15" s="42">
        <f t="shared" si="1"/>
        <v>10</v>
      </c>
      <c r="T15" s="42">
        <f t="shared" si="0"/>
        <v>10</v>
      </c>
      <c r="U15" s="5"/>
    </row>
    <row r="16" spans="1:21" ht="19.5" customHeight="1">
      <c r="A16" s="2" t="s">
        <v>29</v>
      </c>
      <c r="B16" s="42">
        <v>3</v>
      </c>
      <c r="C16" s="42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>
        <v>7</v>
      </c>
      <c r="O16" s="43"/>
      <c r="P16" s="43"/>
      <c r="Q16" s="43"/>
      <c r="R16" s="43"/>
      <c r="S16" s="42">
        <f t="shared" si="1"/>
        <v>7</v>
      </c>
      <c r="T16" s="42">
        <f t="shared" si="0"/>
        <v>10</v>
      </c>
      <c r="U16" s="5"/>
    </row>
    <row r="17" spans="1:21" ht="19.5" customHeight="1">
      <c r="A17" s="2" t="s">
        <v>14</v>
      </c>
      <c r="B17" s="42">
        <v>1</v>
      </c>
      <c r="C17" s="42"/>
      <c r="D17" s="43"/>
      <c r="E17" s="43"/>
      <c r="F17" s="43"/>
      <c r="G17" s="43"/>
      <c r="H17" s="43"/>
      <c r="I17" s="43"/>
      <c r="J17" s="43"/>
      <c r="K17" s="43"/>
      <c r="L17" s="43"/>
      <c r="M17" s="43">
        <v>7</v>
      </c>
      <c r="N17" s="43"/>
      <c r="O17" s="43"/>
      <c r="P17" s="43"/>
      <c r="Q17" s="43"/>
      <c r="R17" s="43"/>
      <c r="S17" s="42">
        <f t="shared" si="1"/>
        <v>7</v>
      </c>
      <c r="T17" s="42">
        <f t="shared" si="0"/>
        <v>8</v>
      </c>
      <c r="U17" s="5"/>
    </row>
    <row r="18" spans="1:21" ht="19.5" customHeight="1">
      <c r="A18" s="2" t="s">
        <v>30</v>
      </c>
      <c r="B18" s="42"/>
      <c r="C18" s="42"/>
      <c r="D18" s="43"/>
      <c r="E18" s="43"/>
      <c r="F18" s="43"/>
      <c r="G18" s="43"/>
      <c r="H18" s="43"/>
      <c r="I18" s="43"/>
      <c r="J18" s="43"/>
      <c r="K18" s="43"/>
      <c r="L18" s="43">
        <v>3</v>
      </c>
      <c r="M18" s="43"/>
      <c r="N18" s="43"/>
      <c r="O18" s="43"/>
      <c r="P18" s="43"/>
      <c r="Q18" s="43"/>
      <c r="R18" s="43"/>
      <c r="S18" s="42">
        <f t="shared" si="1"/>
        <v>3</v>
      </c>
      <c r="T18" s="42">
        <f t="shared" si="0"/>
        <v>3</v>
      </c>
      <c r="U18" s="5"/>
    </row>
    <row r="19" spans="1:21" ht="19.5" customHeight="1">
      <c r="A19" s="2" t="s">
        <v>31</v>
      </c>
      <c r="B19" s="42">
        <v>1</v>
      </c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2">
        <f t="shared" si="1"/>
        <v>0</v>
      </c>
      <c r="T19" s="42">
        <f t="shared" si="0"/>
        <v>1</v>
      </c>
      <c r="U19" s="5"/>
    </row>
    <row r="20" spans="1:21" ht="19.5" customHeight="1">
      <c r="A20" s="2" t="s">
        <v>32</v>
      </c>
      <c r="B20" s="42"/>
      <c r="C20" s="42"/>
      <c r="D20" s="43"/>
      <c r="E20" s="43">
        <v>1</v>
      </c>
      <c r="F20" s="43"/>
      <c r="G20" s="43"/>
      <c r="H20" s="43"/>
      <c r="I20" s="43"/>
      <c r="J20" s="43"/>
      <c r="K20" s="43"/>
      <c r="L20" s="43"/>
      <c r="M20" s="43"/>
      <c r="N20" s="43"/>
      <c r="O20" s="43">
        <v>11</v>
      </c>
      <c r="P20" s="43"/>
      <c r="Q20" s="43"/>
      <c r="R20" s="43"/>
      <c r="S20" s="42">
        <f t="shared" si="1"/>
        <v>12</v>
      </c>
      <c r="T20" s="42">
        <f t="shared" si="0"/>
        <v>12</v>
      </c>
      <c r="U20" s="5"/>
    </row>
    <row r="21" spans="1:21" ht="19.5" customHeight="1">
      <c r="A21" s="2" t="s">
        <v>33</v>
      </c>
      <c r="B21" s="42">
        <v>4</v>
      </c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2">
        <f t="shared" si="1"/>
        <v>0</v>
      </c>
      <c r="T21" s="42">
        <f t="shared" si="0"/>
        <v>4</v>
      </c>
      <c r="U21" s="5"/>
    </row>
    <row r="22" spans="1:21" ht="19.5" customHeight="1">
      <c r="A22" s="2" t="s">
        <v>91</v>
      </c>
      <c r="B22" s="44">
        <v>4</v>
      </c>
      <c r="C22" s="44"/>
      <c r="D22" s="45"/>
      <c r="E22" s="45"/>
      <c r="F22" s="43"/>
      <c r="G22" s="43"/>
      <c r="H22" s="43"/>
      <c r="I22" s="43"/>
      <c r="J22" s="43"/>
      <c r="K22" s="45"/>
      <c r="L22" s="43"/>
      <c r="M22" s="43"/>
      <c r="N22" s="43"/>
      <c r="O22" s="45"/>
      <c r="P22" s="43"/>
      <c r="Q22" s="45"/>
      <c r="R22" s="45"/>
      <c r="S22" s="42">
        <f t="shared" si="1"/>
        <v>0</v>
      </c>
      <c r="T22" s="42">
        <f t="shared" si="0"/>
        <v>4</v>
      </c>
      <c r="U22" s="5"/>
    </row>
    <row r="23" spans="1:21" ht="19.5" customHeight="1">
      <c r="A23" s="23" t="s">
        <v>101</v>
      </c>
      <c r="B23" s="44">
        <v>4</v>
      </c>
      <c r="C23" s="44"/>
      <c r="D23" s="43"/>
      <c r="E23" s="43"/>
      <c r="F23" s="46"/>
      <c r="G23" s="47"/>
      <c r="H23" s="43"/>
      <c r="I23" s="43"/>
      <c r="J23" s="46"/>
      <c r="K23" s="43"/>
      <c r="L23" s="46"/>
      <c r="M23" s="43"/>
      <c r="N23" s="46"/>
      <c r="O23" s="43"/>
      <c r="P23" s="43"/>
      <c r="Q23" s="48"/>
      <c r="R23" s="48"/>
      <c r="S23" s="42">
        <f t="shared" si="1"/>
        <v>0</v>
      </c>
      <c r="T23" s="42">
        <f t="shared" si="0"/>
        <v>4</v>
      </c>
      <c r="U23" s="5"/>
    </row>
    <row r="24" spans="1:21" ht="19.5" customHeight="1">
      <c r="A24" s="23" t="s">
        <v>97</v>
      </c>
      <c r="B24" s="49"/>
      <c r="C24" s="49"/>
      <c r="D24" s="43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54"/>
      <c r="S24" s="42">
        <f t="shared" si="1"/>
        <v>0</v>
      </c>
      <c r="T24" s="42">
        <f t="shared" si="0"/>
        <v>0</v>
      </c>
      <c r="U24" s="5"/>
    </row>
    <row r="25" spans="1:21" ht="19.5" customHeight="1">
      <c r="A25" s="23" t="s">
        <v>98</v>
      </c>
      <c r="B25" s="49">
        <v>4</v>
      </c>
      <c r="C25" s="49"/>
      <c r="D25" s="43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6"/>
      <c r="R25" s="55"/>
      <c r="S25" s="42">
        <f t="shared" si="1"/>
        <v>0</v>
      </c>
      <c r="T25" s="42">
        <f t="shared" si="0"/>
        <v>4</v>
      </c>
      <c r="U25" s="5"/>
    </row>
    <row r="26" spans="1:21" ht="19.5" customHeight="1">
      <c r="A26" s="23" t="s">
        <v>103</v>
      </c>
      <c r="B26" s="49"/>
      <c r="C26" s="49"/>
      <c r="D26" s="43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57"/>
      <c r="R26" s="56"/>
      <c r="S26" s="42">
        <f t="shared" si="1"/>
        <v>0</v>
      </c>
      <c r="T26" s="42">
        <f t="shared" si="0"/>
        <v>0</v>
      </c>
      <c r="U26" s="5"/>
    </row>
    <row r="27" spans="1:21" ht="19.5" customHeight="1">
      <c r="A27" s="2" t="s">
        <v>34</v>
      </c>
      <c r="B27" s="42"/>
      <c r="C27" s="42"/>
      <c r="D27" s="43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43"/>
      <c r="R27" s="43"/>
      <c r="S27" s="42">
        <f t="shared" si="1"/>
        <v>0</v>
      </c>
      <c r="T27" s="42">
        <f t="shared" si="0"/>
        <v>0</v>
      </c>
      <c r="U27" s="5"/>
    </row>
    <row r="28" spans="1:21" ht="19.5" customHeight="1">
      <c r="A28" s="2" t="s">
        <v>35</v>
      </c>
      <c r="B28" s="42"/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2">
        <f t="shared" si="1"/>
        <v>0</v>
      </c>
      <c r="T28" s="42">
        <f t="shared" si="0"/>
        <v>0</v>
      </c>
      <c r="U28" s="5"/>
    </row>
    <row r="29" spans="1:21" ht="19.5" customHeight="1">
      <c r="A29" s="2" t="s">
        <v>36</v>
      </c>
      <c r="B29" s="42"/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2">
        <f t="shared" si="1"/>
        <v>0</v>
      </c>
      <c r="T29" s="42">
        <f t="shared" si="0"/>
        <v>0</v>
      </c>
      <c r="U29" s="5"/>
    </row>
    <row r="30" spans="1:21" ht="19.5" customHeight="1">
      <c r="A30" s="2" t="s">
        <v>37</v>
      </c>
      <c r="B30" s="42"/>
      <c r="C30" s="42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2">
        <f t="shared" si="1"/>
        <v>0</v>
      </c>
      <c r="T30" s="42">
        <f t="shared" si="0"/>
        <v>0</v>
      </c>
      <c r="U30" s="5"/>
    </row>
    <row r="31" spans="1:21" ht="19.5" customHeight="1">
      <c r="A31" s="2" t="s">
        <v>38</v>
      </c>
      <c r="B31" s="4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2">
        <f t="shared" si="1"/>
        <v>0</v>
      </c>
      <c r="T31" s="42">
        <f t="shared" si="0"/>
        <v>0</v>
      </c>
      <c r="U31" s="5"/>
    </row>
    <row r="32" spans="1:21" ht="19.5" customHeight="1">
      <c r="A32" s="2" t="s">
        <v>39</v>
      </c>
      <c r="B32" s="42">
        <v>3</v>
      </c>
      <c r="C32" s="42"/>
      <c r="D32" s="43"/>
      <c r="E32" s="43"/>
      <c r="F32" s="43"/>
      <c r="G32" s="43"/>
      <c r="H32" s="43"/>
      <c r="I32" s="43"/>
      <c r="J32" s="43"/>
      <c r="K32" s="43">
        <v>2</v>
      </c>
      <c r="L32" s="43"/>
      <c r="M32" s="43"/>
      <c r="N32" s="43"/>
      <c r="O32" s="43"/>
      <c r="P32" s="43"/>
      <c r="Q32" s="43"/>
      <c r="R32" s="43"/>
      <c r="S32" s="42">
        <f t="shared" si="1"/>
        <v>2</v>
      </c>
      <c r="T32" s="42">
        <f t="shared" si="0"/>
        <v>5</v>
      </c>
      <c r="U32" s="5"/>
    </row>
    <row r="33" spans="1:21" ht="19.5" customHeight="1">
      <c r="A33" s="2" t="s">
        <v>40</v>
      </c>
      <c r="B33" s="42">
        <v>2</v>
      </c>
      <c r="C33" s="42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2">
        <f t="shared" si="1"/>
        <v>0</v>
      </c>
      <c r="T33" s="42">
        <f t="shared" si="0"/>
        <v>2</v>
      </c>
      <c r="U33" s="5"/>
    </row>
    <row r="34" spans="1:21" ht="19.5" customHeight="1">
      <c r="A34" s="2" t="s">
        <v>41</v>
      </c>
      <c r="B34" s="42">
        <v>1</v>
      </c>
      <c r="C34" s="42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>
        <v>2</v>
      </c>
      <c r="S34" s="42">
        <f t="shared" si="1"/>
        <v>2</v>
      </c>
      <c r="T34" s="42">
        <f t="shared" si="0"/>
        <v>3</v>
      </c>
      <c r="U34" s="5"/>
    </row>
    <row r="35" spans="1:21" ht="19.5" customHeight="1">
      <c r="A35" s="2" t="s">
        <v>42</v>
      </c>
      <c r="B35" s="42"/>
      <c r="C35" s="42"/>
      <c r="D35" s="43"/>
      <c r="E35" s="43"/>
      <c r="F35" s="43"/>
      <c r="G35" s="43"/>
      <c r="H35" s="43"/>
      <c r="I35" s="43"/>
      <c r="J35" s="43"/>
      <c r="K35" s="43"/>
      <c r="L35" s="43"/>
      <c r="M35" s="43">
        <v>1</v>
      </c>
      <c r="N35" s="43"/>
      <c r="O35" s="43"/>
      <c r="P35" s="43"/>
      <c r="Q35" s="43"/>
      <c r="R35" s="43"/>
      <c r="S35" s="42">
        <f t="shared" si="1"/>
        <v>1</v>
      </c>
      <c r="T35" s="42">
        <f t="shared" si="0"/>
        <v>1</v>
      </c>
      <c r="U35" s="5"/>
    </row>
    <row r="36" spans="1:21" ht="19.5" customHeight="1">
      <c r="A36" s="2" t="s">
        <v>43</v>
      </c>
      <c r="B36" s="42"/>
      <c r="C36" s="42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2">
        <f>SUM(C36:R36)</f>
        <v>0</v>
      </c>
      <c r="T36" s="42">
        <f t="shared" si="0"/>
        <v>0</v>
      </c>
      <c r="U36" s="5"/>
    </row>
    <row r="37" spans="1:21" ht="19.5" customHeight="1">
      <c r="A37" s="2" t="s">
        <v>44</v>
      </c>
      <c r="B37" s="42">
        <v>1</v>
      </c>
      <c r="C37" s="42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2">
        <f t="shared" si="1"/>
        <v>0</v>
      </c>
      <c r="T37" s="42">
        <f t="shared" si="0"/>
        <v>1</v>
      </c>
      <c r="U37" s="5"/>
    </row>
    <row r="38" spans="1:21" ht="19.5" customHeight="1">
      <c r="A38" s="23" t="s">
        <v>102</v>
      </c>
      <c r="B38" s="42"/>
      <c r="C38" s="42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2">
        <f t="shared" si="1"/>
        <v>0</v>
      </c>
      <c r="T38" s="42">
        <f t="shared" si="0"/>
        <v>0</v>
      </c>
      <c r="U38" s="5"/>
    </row>
    <row r="39" spans="1:21" ht="19.5" customHeight="1">
      <c r="A39" s="2" t="s">
        <v>45</v>
      </c>
      <c r="B39" s="42">
        <v>1</v>
      </c>
      <c r="C39" s="42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2">
        <f t="shared" si="1"/>
        <v>0</v>
      </c>
      <c r="T39" s="42">
        <f t="shared" si="0"/>
        <v>1</v>
      </c>
      <c r="U39" s="5"/>
    </row>
    <row r="40" spans="1:21" ht="19.5" customHeight="1">
      <c r="A40" s="2" t="s">
        <v>46</v>
      </c>
      <c r="B40" s="42">
        <v>1</v>
      </c>
      <c r="C40" s="42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2">
        <f>SUM(C40:R40)</f>
        <v>0</v>
      </c>
      <c r="T40" s="42">
        <f t="shared" si="0"/>
        <v>1</v>
      </c>
      <c r="U40" s="5"/>
    </row>
    <row r="41" spans="1:21" ht="19.5" customHeight="1">
      <c r="A41" s="2" t="s">
        <v>47</v>
      </c>
      <c r="B41" s="42">
        <v>1</v>
      </c>
      <c r="C41" s="42"/>
      <c r="D41" s="43"/>
      <c r="E41" s="43">
        <v>1</v>
      </c>
      <c r="F41" s="43"/>
      <c r="G41" s="43"/>
      <c r="H41" s="43"/>
      <c r="I41" s="43"/>
      <c r="J41" s="43"/>
      <c r="K41" s="43">
        <v>1</v>
      </c>
      <c r="L41" s="43"/>
      <c r="M41" s="43"/>
      <c r="N41" s="43"/>
      <c r="O41" s="43"/>
      <c r="P41" s="43"/>
      <c r="Q41" s="43"/>
      <c r="R41" s="43"/>
      <c r="S41" s="42">
        <f>SUM(C41:R41)</f>
        <v>2</v>
      </c>
      <c r="T41" s="42">
        <f t="shared" si="0"/>
        <v>3</v>
      </c>
      <c r="U41" s="5"/>
    </row>
    <row r="42" spans="1:21" ht="19.5" customHeight="1" thickBot="1">
      <c r="A42" s="2" t="s">
        <v>48</v>
      </c>
      <c r="B42" s="51">
        <v>4</v>
      </c>
      <c r="C42" s="51"/>
      <c r="D42" s="43"/>
      <c r="E42" s="43"/>
      <c r="F42" s="43"/>
      <c r="G42" s="43"/>
      <c r="H42" s="43">
        <v>1</v>
      </c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2">
        <f>SUM(C42:R42)</f>
        <v>1</v>
      </c>
      <c r="T42" s="42">
        <f t="shared" si="0"/>
        <v>5</v>
      </c>
      <c r="U42" s="5"/>
    </row>
    <row r="43" spans="1:21" ht="21.75" customHeight="1" thickBot="1" thickTop="1">
      <c r="A43" s="3" t="s">
        <v>17</v>
      </c>
      <c r="B43" s="39">
        <f aca="true" t="shared" si="2" ref="B43:R43">SUM(B4:B42)</f>
        <v>167</v>
      </c>
      <c r="C43" s="39">
        <f t="shared" si="2"/>
        <v>31</v>
      </c>
      <c r="D43" s="41">
        <f t="shared" si="2"/>
        <v>44</v>
      </c>
      <c r="E43" s="41">
        <f t="shared" si="2"/>
        <v>12</v>
      </c>
      <c r="F43" s="41">
        <f t="shared" si="2"/>
        <v>5</v>
      </c>
      <c r="G43" s="41">
        <f t="shared" si="2"/>
        <v>15</v>
      </c>
      <c r="H43" s="41">
        <f t="shared" si="2"/>
        <v>8</v>
      </c>
      <c r="I43" s="41">
        <f t="shared" si="2"/>
        <v>14</v>
      </c>
      <c r="J43" s="41">
        <f t="shared" si="2"/>
        <v>10</v>
      </c>
      <c r="K43" s="41">
        <f t="shared" si="2"/>
        <v>10</v>
      </c>
      <c r="L43" s="41">
        <f t="shared" si="2"/>
        <v>3</v>
      </c>
      <c r="M43" s="41">
        <f t="shared" si="2"/>
        <v>8</v>
      </c>
      <c r="N43" s="41">
        <f t="shared" si="2"/>
        <v>8</v>
      </c>
      <c r="O43" s="41">
        <f t="shared" si="2"/>
        <v>13</v>
      </c>
      <c r="P43" s="41">
        <f t="shared" si="2"/>
        <v>1</v>
      </c>
      <c r="Q43" s="41">
        <f t="shared" si="2"/>
        <v>0</v>
      </c>
      <c r="R43" s="41">
        <f t="shared" si="2"/>
        <v>2</v>
      </c>
      <c r="S43" s="39">
        <f>SUM(C43:R43)</f>
        <v>184</v>
      </c>
      <c r="T43" s="39">
        <f t="shared" si="0"/>
        <v>351</v>
      </c>
      <c r="U43" s="5"/>
    </row>
    <row r="44" spans="1:20" ht="7.5" customHeight="1" thickTop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ht="14.25">
      <c r="A45" t="s">
        <v>104</v>
      </c>
    </row>
  </sheetData>
  <printOptions horizontalCentered="1" verticalCentered="1"/>
  <pageMargins left="0.3937007874015748" right="0.31496062992125984" top="0.5118110236220472" bottom="0.5118110236220472" header="0.5118110236220472" footer="0.5118110236220472"/>
  <pageSetup fitToHeight="1" fitToWidth="1" horizontalDpi="400" verticalDpi="4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view="pageBreakPreview" zoomScale="75" zoomScaleNormal="75" zoomScaleSheetLayoutView="75" workbookViewId="0" topLeftCell="A1">
      <selection activeCell="Z16" sqref="Z16"/>
    </sheetView>
  </sheetViews>
  <sheetFormatPr defaultColWidth="9.00390625" defaultRowHeight="14.25"/>
  <cols>
    <col min="2" max="18" width="6.125" style="0" customWidth="1"/>
    <col min="19" max="19" width="7.75390625" style="0" customWidth="1"/>
    <col min="20" max="20" width="7.875" style="0" customWidth="1"/>
    <col min="21" max="21" width="1.4921875" style="0" customWidth="1"/>
  </cols>
  <sheetData>
    <row r="1" spans="1:3" ht="21.75" customHeight="1">
      <c r="A1" s="1" t="s">
        <v>107</v>
      </c>
      <c r="C1" s="1" t="s">
        <v>49</v>
      </c>
    </row>
    <row r="2" spans="1:3" ht="7.5" customHeight="1" thickBot="1">
      <c r="A2" s="1"/>
      <c r="C2" s="1"/>
    </row>
    <row r="3" spans="1:21" ht="19.5" customHeight="1" thickBot="1" thickTop="1">
      <c r="A3" s="3" t="s">
        <v>2</v>
      </c>
      <c r="B3" s="3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51</v>
      </c>
      <c r="Q3" s="11" t="s">
        <v>71</v>
      </c>
      <c r="R3" s="11" t="s">
        <v>105</v>
      </c>
      <c r="S3" s="10" t="s">
        <v>106</v>
      </c>
      <c r="T3" s="3" t="s">
        <v>17</v>
      </c>
      <c r="U3" s="5"/>
    </row>
    <row r="4" spans="1:21" ht="19.5" customHeight="1" thickBot="1" thickTop="1">
      <c r="A4" s="3" t="s">
        <v>18</v>
      </c>
      <c r="B4" s="39">
        <f>SUM(4:3!B4)</f>
        <v>873</v>
      </c>
      <c r="C4" s="40">
        <f>SUM(4:3!C4)</f>
        <v>316</v>
      </c>
      <c r="D4" s="52">
        <f>SUM(4:3!D4)</f>
        <v>0</v>
      </c>
      <c r="E4" s="52">
        <f>SUM(4:3!E4)</f>
        <v>0</v>
      </c>
      <c r="F4" s="52">
        <f>SUM(4:3!F4)</f>
        <v>0</v>
      </c>
      <c r="G4" s="52">
        <f>SUM(4:3!G4)</f>
        <v>0</v>
      </c>
      <c r="H4" s="52">
        <f>SUM(4:3!H4)</f>
        <v>0</v>
      </c>
      <c r="I4" s="52">
        <f>SUM(4:3!I4)</f>
        <v>0</v>
      </c>
      <c r="J4" s="52">
        <f>SUM(4:3!J4)</f>
        <v>0</v>
      </c>
      <c r="K4" s="52">
        <f>SUM(4:3!K4)</f>
        <v>0</v>
      </c>
      <c r="L4" s="52">
        <f>SUM(4:3!L4)</f>
        <v>0</v>
      </c>
      <c r="M4" s="52">
        <f>SUM(4:3!M4)</f>
        <v>0</v>
      </c>
      <c r="N4" s="52">
        <f>SUM(4:3!N4)</f>
        <v>0</v>
      </c>
      <c r="O4" s="52">
        <f>SUM(4:3!O4)</f>
        <v>0</v>
      </c>
      <c r="P4" s="52">
        <f>SUM(4:3!P4)</f>
        <v>0</v>
      </c>
      <c r="Q4" s="64">
        <f>SUM(4:3!Q4)</f>
        <v>0</v>
      </c>
      <c r="R4" s="64">
        <f>SUM(4:3!R4)</f>
        <v>0</v>
      </c>
      <c r="S4" s="39">
        <f aca="true" t="shared" si="0" ref="S4:S43">SUM(C4:R4)</f>
        <v>316</v>
      </c>
      <c r="T4" s="39">
        <f aca="true" t="shared" si="1" ref="T4:T43">S4+B4</f>
        <v>1189</v>
      </c>
      <c r="U4" s="5"/>
    </row>
    <row r="5" spans="1:21" ht="19.5" customHeight="1" thickBot="1" thickTop="1">
      <c r="A5" s="2" t="s">
        <v>19</v>
      </c>
      <c r="B5" s="53">
        <f>SUM(4:3!B5)</f>
        <v>102</v>
      </c>
      <c r="C5" s="40">
        <f>SUM(4:3!C5)</f>
        <v>0</v>
      </c>
      <c r="D5" s="52">
        <f>SUM(4:3!D5)</f>
        <v>632</v>
      </c>
      <c r="E5" s="52">
        <f>SUM(4:3!E5)</f>
        <v>0</v>
      </c>
      <c r="F5" s="52">
        <f>SUM(4:3!F5)</f>
        <v>0</v>
      </c>
      <c r="G5" s="52">
        <f>SUM(4:3!G5)</f>
        <v>0</v>
      </c>
      <c r="H5" s="52">
        <f>SUM(4:3!H5)</f>
        <v>0</v>
      </c>
      <c r="I5" s="52">
        <f>SUM(4:3!I5)</f>
        <v>1</v>
      </c>
      <c r="J5" s="52">
        <f>SUM(4:3!J5)</f>
        <v>0</v>
      </c>
      <c r="K5" s="52">
        <f>SUM(4:3!K5)</f>
        <v>0</v>
      </c>
      <c r="L5" s="52">
        <f>SUM(4:3!L5)</f>
        <v>0</v>
      </c>
      <c r="M5" s="52">
        <f>SUM(4:3!M5)</f>
        <v>0</v>
      </c>
      <c r="N5" s="52">
        <f>SUM(4:3!N5)</f>
        <v>0</v>
      </c>
      <c r="O5" s="52">
        <f>SUM(4:3!O5)</f>
        <v>0</v>
      </c>
      <c r="P5" s="52">
        <f>SUM(4:3!P5)</f>
        <v>0</v>
      </c>
      <c r="Q5" s="64">
        <f>SUM(4:3!Q5)</f>
        <v>0</v>
      </c>
      <c r="R5" s="64">
        <f>SUM(4:3!R5)</f>
        <v>0</v>
      </c>
      <c r="S5" s="42">
        <f t="shared" si="0"/>
        <v>633</v>
      </c>
      <c r="T5" s="42">
        <f t="shared" si="1"/>
        <v>735</v>
      </c>
      <c r="U5" s="5"/>
    </row>
    <row r="6" spans="1:21" ht="19.5" customHeight="1" thickBot="1" thickTop="1">
      <c r="A6" s="2" t="s">
        <v>20</v>
      </c>
      <c r="B6" s="53">
        <f>SUM(4:3!B6)</f>
        <v>56</v>
      </c>
      <c r="C6" s="40">
        <f>SUM(4:3!C6)</f>
        <v>0</v>
      </c>
      <c r="D6" s="52">
        <f>SUM(4:3!D6)</f>
        <v>0</v>
      </c>
      <c r="E6" s="52">
        <f>SUM(4:3!E6)</f>
        <v>122</v>
      </c>
      <c r="F6" s="52">
        <f>SUM(4:3!F6)</f>
        <v>0</v>
      </c>
      <c r="G6" s="52">
        <f>SUM(4:3!G6)</f>
        <v>0</v>
      </c>
      <c r="H6" s="52">
        <f>SUM(4:3!H6)</f>
        <v>0</v>
      </c>
      <c r="I6" s="52">
        <f>SUM(4:3!I6)</f>
        <v>0</v>
      </c>
      <c r="J6" s="52">
        <f>SUM(4:3!J6)</f>
        <v>0</v>
      </c>
      <c r="K6" s="52">
        <f>SUM(4:3!K6)</f>
        <v>3</v>
      </c>
      <c r="L6" s="52">
        <f>SUM(4:3!L6)</f>
        <v>0</v>
      </c>
      <c r="M6" s="52">
        <f>SUM(4:3!M6)</f>
        <v>0</v>
      </c>
      <c r="N6" s="52">
        <f>SUM(4:3!N6)</f>
        <v>0</v>
      </c>
      <c r="O6" s="52">
        <f>SUM(4:3!O6)</f>
        <v>1</v>
      </c>
      <c r="P6" s="52">
        <f>SUM(4:3!P6)</f>
        <v>0</v>
      </c>
      <c r="Q6" s="64">
        <f>SUM(4:3!Q6)</f>
        <v>0</v>
      </c>
      <c r="R6" s="64">
        <f>SUM(4:3!R6)</f>
        <v>0</v>
      </c>
      <c r="S6" s="42">
        <f t="shared" si="0"/>
        <v>126</v>
      </c>
      <c r="T6" s="42">
        <f t="shared" si="1"/>
        <v>182</v>
      </c>
      <c r="U6" s="5"/>
    </row>
    <row r="7" spans="1:21" ht="19.5" customHeight="1" thickBot="1" thickTop="1">
      <c r="A7" s="2" t="s">
        <v>21</v>
      </c>
      <c r="B7" s="53">
        <f>SUM(4:3!B7)</f>
        <v>35</v>
      </c>
      <c r="C7" s="40">
        <f>SUM(4:3!C7)</f>
        <v>0</v>
      </c>
      <c r="D7" s="52">
        <f>SUM(4:3!D7)</f>
        <v>0</v>
      </c>
      <c r="E7" s="52">
        <f>SUM(4:3!E7)</f>
        <v>1</v>
      </c>
      <c r="F7" s="52">
        <f>SUM(4:3!F7)</f>
        <v>0</v>
      </c>
      <c r="G7" s="52">
        <f>SUM(4:3!G7)</f>
        <v>0</v>
      </c>
      <c r="H7" s="52">
        <f>SUM(4:3!H7)</f>
        <v>0</v>
      </c>
      <c r="I7" s="52">
        <f>SUM(4:3!I7)</f>
        <v>0</v>
      </c>
      <c r="J7" s="52">
        <f>SUM(4:3!J7)</f>
        <v>0</v>
      </c>
      <c r="K7" s="52">
        <f>SUM(4:3!K7)</f>
        <v>2</v>
      </c>
      <c r="L7" s="52">
        <f>SUM(4:3!L7)</f>
        <v>0</v>
      </c>
      <c r="M7" s="52">
        <f>SUM(4:3!M7)</f>
        <v>0</v>
      </c>
      <c r="N7" s="52">
        <f>SUM(4:3!N7)</f>
        <v>0</v>
      </c>
      <c r="O7" s="52">
        <f>SUM(4:3!O7)</f>
        <v>0</v>
      </c>
      <c r="P7" s="52">
        <f>SUM(4:3!P7)</f>
        <v>0</v>
      </c>
      <c r="Q7" s="64">
        <f>SUM(4:3!Q7)</f>
        <v>0</v>
      </c>
      <c r="R7" s="64">
        <f>SUM(4:3!R7)</f>
        <v>0</v>
      </c>
      <c r="S7" s="42">
        <f t="shared" si="0"/>
        <v>3</v>
      </c>
      <c r="T7" s="42">
        <f t="shared" si="1"/>
        <v>38</v>
      </c>
      <c r="U7" s="5"/>
    </row>
    <row r="8" spans="1:21" ht="19.5" customHeight="1" thickBot="1" thickTop="1">
      <c r="A8" s="2" t="s">
        <v>22</v>
      </c>
      <c r="B8" s="53">
        <f>SUM(4:3!B8)</f>
        <v>20</v>
      </c>
      <c r="C8" s="40">
        <f>SUM(4:3!C8)</f>
        <v>0</v>
      </c>
      <c r="D8" s="52">
        <f>SUM(4:3!D8)</f>
        <v>0</v>
      </c>
      <c r="E8" s="52">
        <f>SUM(4:3!E8)</f>
        <v>4</v>
      </c>
      <c r="F8" s="52">
        <f>SUM(4:3!F8)</f>
        <v>0</v>
      </c>
      <c r="G8" s="52">
        <f>SUM(4:3!G8)</f>
        <v>0</v>
      </c>
      <c r="H8" s="52">
        <f>SUM(4:3!H8)</f>
        <v>0</v>
      </c>
      <c r="I8" s="52">
        <f>SUM(4:3!I8)</f>
        <v>0</v>
      </c>
      <c r="J8" s="52">
        <f>SUM(4:3!J8)</f>
        <v>0</v>
      </c>
      <c r="K8" s="52">
        <f>SUM(4:3!K8)</f>
        <v>73</v>
      </c>
      <c r="L8" s="52">
        <f>SUM(4:3!L8)</f>
        <v>0</v>
      </c>
      <c r="M8" s="52">
        <f>SUM(4:3!M8)</f>
        <v>0</v>
      </c>
      <c r="N8" s="52">
        <f>SUM(4:3!N8)</f>
        <v>0</v>
      </c>
      <c r="O8" s="52">
        <f>SUM(4:3!O8)</f>
        <v>11</v>
      </c>
      <c r="P8" s="52">
        <f>SUM(4:3!P8)</f>
        <v>0</v>
      </c>
      <c r="Q8" s="64">
        <f>SUM(4:3!Q8)</f>
        <v>0</v>
      </c>
      <c r="R8" s="64">
        <f>SUM(4:3!R8)</f>
        <v>0</v>
      </c>
      <c r="S8" s="42">
        <f t="shared" si="0"/>
        <v>88</v>
      </c>
      <c r="T8" s="42">
        <f t="shared" si="1"/>
        <v>108</v>
      </c>
      <c r="U8" s="5"/>
    </row>
    <row r="9" spans="1:21" ht="19.5" customHeight="1" thickBot="1" thickTop="1">
      <c r="A9" s="2" t="s">
        <v>9</v>
      </c>
      <c r="B9" s="53">
        <f>SUM(4:3!B9)</f>
        <v>65</v>
      </c>
      <c r="C9" s="40">
        <f>SUM(4:3!C9)</f>
        <v>0</v>
      </c>
      <c r="D9" s="52">
        <f>SUM(4:3!D9)</f>
        <v>0</v>
      </c>
      <c r="E9" s="52">
        <f>SUM(4:3!E9)</f>
        <v>0</v>
      </c>
      <c r="F9" s="52">
        <f>SUM(4:3!F9)</f>
        <v>0</v>
      </c>
      <c r="G9" s="52">
        <f>SUM(4:3!G9)</f>
        <v>0</v>
      </c>
      <c r="H9" s="52">
        <f>SUM(4:3!H9)</f>
        <v>52</v>
      </c>
      <c r="I9" s="52">
        <f>SUM(4:3!I9)</f>
        <v>0</v>
      </c>
      <c r="J9" s="52">
        <f>SUM(4:3!J9)</f>
        <v>0</v>
      </c>
      <c r="K9" s="52">
        <f>SUM(4:3!K9)</f>
        <v>0</v>
      </c>
      <c r="L9" s="52">
        <f>SUM(4:3!L9)</f>
        <v>0</v>
      </c>
      <c r="M9" s="52">
        <f>SUM(4:3!M9)</f>
        <v>0</v>
      </c>
      <c r="N9" s="52">
        <f>SUM(4:3!N9)</f>
        <v>0</v>
      </c>
      <c r="O9" s="52">
        <f>SUM(4:3!O9)</f>
        <v>0</v>
      </c>
      <c r="P9" s="52">
        <f>SUM(4:3!P9)</f>
        <v>0</v>
      </c>
      <c r="Q9" s="64">
        <f>SUM(4:3!Q9)</f>
        <v>0</v>
      </c>
      <c r="R9" s="64">
        <f>SUM(4:3!R9)</f>
        <v>0</v>
      </c>
      <c r="S9" s="42">
        <f t="shared" si="0"/>
        <v>52</v>
      </c>
      <c r="T9" s="42">
        <f t="shared" si="1"/>
        <v>117</v>
      </c>
      <c r="U9" s="5"/>
    </row>
    <row r="10" spans="1:21" ht="19.5" customHeight="1" thickBot="1" thickTop="1">
      <c r="A10" s="2" t="s">
        <v>23</v>
      </c>
      <c r="B10" s="53">
        <f>SUM(4:3!B10)</f>
        <v>35</v>
      </c>
      <c r="C10" s="40">
        <f>SUM(4:3!C10)</f>
        <v>0</v>
      </c>
      <c r="D10" s="52">
        <f>SUM(4:3!D10)</f>
        <v>0</v>
      </c>
      <c r="E10" s="52">
        <f>SUM(4:3!E10)</f>
        <v>0</v>
      </c>
      <c r="F10" s="52">
        <f>SUM(4:3!F10)</f>
        <v>0</v>
      </c>
      <c r="G10" s="52">
        <f>SUM(4:3!G10)</f>
        <v>0</v>
      </c>
      <c r="H10" s="52">
        <f>SUM(4:3!H10)</f>
        <v>0</v>
      </c>
      <c r="I10" s="52">
        <f>SUM(4:3!I10)</f>
        <v>0</v>
      </c>
      <c r="J10" s="52">
        <f>SUM(4:3!J10)</f>
        <v>0</v>
      </c>
      <c r="K10" s="52">
        <f>SUM(4:3!K10)</f>
        <v>3</v>
      </c>
      <c r="L10" s="52">
        <f>SUM(4:3!L10)</f>
        <v>0</v>
      </c>
      <c r="M10" s="52">
        <f>SUM(4:3!M10)</f>
        <v>0</v>
      </c>
      <c r="N10" s="52">
        <f>SUM(4:3!N10)</f>
        <v>0</v>
      </c>
      <c r="O10" s="52">
        <f>SUM(4:3!O10)</f>
        <v>0</v>
      </c>
      <c r="P10" s="52">
        <f>SUM(4:3!P10)</f>
        <v>0</v>
      </c>
      <c r="Q10" s="64">
        <f>SUM(4:3!Q10)</f>
        <v>0</v>
      </c>
      <c r="R10" s="64">
        <f>SUM(4:3!R10)</f>
        <v>0</v>
      </c>
      <c r="S10" s="42">
        <f t="shared" si="0"/>
        <v>3</v>
      </c>
      <c r="T10" s="42">
        <f t="shared" si="1"/>
        <v>38</v>
      </c>
      <c r="U10" s="5"/>
    </row>
    <row r="11" spans="1:21" ht="19.5" customHeight="1" thickBot="1" thickTop="1">
      <c r="A11" s="2" t="s">
        <v>24</v>
      </c>
      <c r="B11" s="53">
        <f>SUM(4:3!B11)</f>
        <v>45</v>
      </c>
      <c r="C11" s="40">
        <f>SUM(4:3!C11)</f>
        <v>0</v>
      </c>
      <c r="D11" s="52">
        <f>SUM(4:3!D11)</f>
        <v>0</v>
      </c>
      <c r="E11" s="52">
        <f>SUM(4:3!E11)</f>
        <v>0</v>
      </c>
      <c r="F11" s="52">
        <f>SUM(4:3!F11)</f>
        <v>55</v>
      </c>
      <c r="G11" s="52">
        <f>SUM(4:3!G11)</f>
        <v>0</v>
      </c>
      <c r="H11" s="52">
        <f>SUM(4:3!H11)</f>
        <v>0</v>
      </c>
      <c r="I11" s="52">
        <f>SUM(4:3!I11)</f>
        <v>0</v>
      </c>
      <c r="J11" s="52">
        <f>SUM(4:3!J11)</f>
        <v>0</v>
      </c>
      <c r="K11" s="52">
        <f>SUM(4:3!K11)</f>
        <v>0</v>
      </c>
      <c r="L11" s="52">
        <f>SUM(4:3!L11)</f>
        <v>0</v>
      </c>
      <c r="M11" s="52">
        <f>SUM(4:3!M11)</f>
        <v>0</v>
      </c>
      <c r="N11" s="52">
        <f>SUM(4:3!N11)</f>
        <v>1</v>
      </c>
      <c r="O11" s="52">
        <f>SUM(4:3!O11)</f>
        <v>0</v>
      </c>
      <c r="P11" s="52">
        <f>SUM(4:3!P11)</f>
        <v>0</v>
      </c>
      <c r="Q11" s="64">
        <f>SUM(4:3!Q11)</f>
        <v>0</v>
      </c>
      <c r="R11" s="64">
        <f>SUM(4:3!R11)</f>
        <v>0</v>
      </c>
      <c r="S11" s="42">
        <f t="shared" si="0"/>
        <v>56</v>
      </c>
      <c r="T11" s="42">
        <f t="shared" si="1"/>
        <v>101</v>
      </c>
      <c r="U11" s="5"/>
    </row>
    <row r="12" spans="1:21" ht="19.5" customHeight="1" thickBot="1" thickTop="1">
      <c r="A12" s="2" t="s">
        <v>25</v>
      </c>
      <c r="B12" s="53">
        <f>SUM(4:3!B12)</f>
        <v>87</v>
      </c>
      <c r="C12" s="40">
        <f>SUM(4:3!C12)</f>
        <v>0</v>
      </c>
      <c r="D12" s="52">
        <f>SUM(4:3!D12)</f>
        <v>0</v>
      </c>
      <c r="E12" s="52">
        <f>SUM(4:3!E12)</f>
        <v>0</v>
      </c>
      <c r="F12" s="52">
        <f>SUM(4:3!F12)</f>
        <v>0</v>
      </c>
      <c r="G12" s="52">
        <f>SUM(4:3!G12)</f>
        <v>126</v>
      </c>
      <c r="H12" s="52">
        <f>SUM(4:3!H12)</f>
        <v>1</v>
      </c>
      <c r="I12" s="52">
        <f>SUM(4:3!I12)</f>
        <v>0</v>
      </c>
      <c r="J12" s="52">
        <f>SUM(4:3!J12)</f>
        <v>0</v>
      </c>
      <c r="K12" s="52">
        <f>SUM(4:3!K12)</f>
        <v>0</v>
      </c>
      <c r="L12" s="52">
        <f>SUM(4:3!L12)</f>
        <v>0</v>
      </c>
      <c r="M12" s="52">
        <f>SUM(4:3!M12)</f>
        <v>0</v>
      </c>
      <c r="N12" s="52">
        <f>SUM(4:3!N12)</f>
        <v>0</v>
      </c>
      <c r="O12" s="52">
        <f>SUM(4:3!O12)</f>
        <v>0</v>
      </c>
      <c r="P12" s="52">
        <f>SUM(4:3!P12)</f>
        <v>0</v>
      </c>
      <c r="Q12" s="64">
        <f>SUM(4:3!Q12)</f>
        <v>0</v>
      </c>
      <c r="R12" s="64">
        <f>SUM(4:3!R12)</f>
        <v>0</v>
      </c>
      <c r="S12" s="42">
        <f t="shared" si="0"/>
        <v>127</v>
      </c>
      <c r="T12" s="42">
        <f t="shared" si="1"/>
        <v>214</v>
      </c>
      <c r="U12" s="5"/>
    </row>
    <row r="13" spans="1:21" ht="19.5" customHeight="1" thickBot="1" thickTop="1">
      <c r="A13" s="2" t="s">
        <v>26</v>
      </c>
      <c r="B13" s="53">
        <f>SUM(4:3!B13)</f>
        <v>31</v>
      </c>
      <c r="C13" s="40">
        <f>SUM(4:3!C13)</f>
        <v>0</v>
      </c>
      <c r="D13" s="52">
        <f>SUM(4:3!D13)</f>
        <v>9</v>
      </c>
      <c r="E13" s="52">
        <f>SUM(4:3!E13)</f>
        <v>0</v>
      </c>
      <c r="F13" s="52">
        <f>SUM(4:3!F13)</f>
        <v>0</v>
      </c>
      <c r="G13" s="52">
        <f>SUM(4:3!G13)</f>
        <v>0</v>
      </c>
      <c r="H13" s="52">
        <f>SUM(4:3!H13)</f>
        <v>0</v>
      </c>
      <c r="I13" s="52">
        <f>SUM(4:3!I13)</f>
        <v>192</v>
      </c>
      <c r="J13" s="52">
        <f>SUM(4:3!J13)</f>
        <v>0</v>
      </c>
      <c r="K13" s="52">
        <f>SUM(4:3!K13)</f>
        <v>0</v>
      </c>
      <c r="L13" s="52">
        <f>SUM(4:3!L13)</f>
        <v>0</v>
      </c>
      <c r="M13" s="52">
        <f>SUM(4:3!M13)</f>
        <v>0</v>
      </c>
      <c r="N13" s="52">
        <f>SUM(4:3!N13)</f>
        <v>0</v>
      </c>
      <c r="O13" s="52">
        <f>SUM(4:3!O13)</f>
        <v>0</v>
      </c>
      <c r="P13" s="52">
        <f>SUM(4:3!P13)</f>
        <v>0</v>
      </c>
      <c r="Q13" s="64">
        <f>SUM(4:3!Q13)</f>
        <v>0</v>
      </c>
      <c r="R13" s="64">
        <f>SUM(4:3!R13)</f>
        <v>0</v>
      </c>
      <c r="S13" s="42">
        <f t="shared" si="0"/>
        <v>201</v>
      </c>
      <c r="T13" s="42">
        <f t="shared" si="1"/>
        <v>232</v>
      </c>
      <c r="U13" s="5"/>
    </row>
    <row r="14" spans="1:21" ht="19.5" customHeight="1" thickBot="1" thickTop="1">
      <c r="A14" s="2" t="s">
        <v>27</v>
      </c>
      <c r="B14" s="53">
        <f>SUM(4:3!B14)</f>
        <v>77</v>
      </c>
      <c r="C14" s="40">
        <f>SUM(4:3!C14)</f>
        <v>0</v>
      </c>
      <c r="D14" s="52">
        <f>SUM(4:3!D14)</f>
        <v>0</v>
      </c>
      <c r="E14" s="52">
        <f>SUM(4:3!E14)</f>
        <v>0</v>
      </c>
      <c r="F14" s="52">
        <f>SUM(4:3!F14)</f>
        <v>0</v>
      </c>
      <c r="G14" s="52">
        <f>SUM(4:3!G14)</f>
        <v>0</v>
      </c>
      <c r="H14" s="52">
        <f>SUM(4:3!H14)</f>
        <v>0</v>
      </c>
      <c r="I14" s="52">
        <f>SUM(4:3!I14)</f>
        <v>0</v>
      </c>
      <c r="J14" s="52">
        <f>SUM(4:3!J14)</f>
        <v>8</v>
      </c>
      <c r="K14" s="52">
        <f>SUM(4:3!K14)</f>
        <v>0</v>
      </c>
      <c r="L14" s="52">
        <f>SUM(4:3!L14)</f>
        <v>0</v>
      </c>
      <c r="M14" s="52">
        <f>SUM(4:3!M14)</f>
        <v>0</v>
      </c>
      <c r="N14" s="52">
        <f>SUM(4:3!N14)</f>
        <v>5</v>
      </c>
      <c r="O14" s="52">
        <f>SUM(4:3!O14)</f>
        <v>0</v>
      </c>
      <c r="P14" s="52">
        <f>SUM(4:3!P14)</f>
        <v>40</v>
      </c>
      <c r="Q14" s="64">
        <f>SUM(4:3!Q14)</f>
        <v>0</v>
      </c>
      <c r="R14" s="64">
        <f>SUM(4:3!R14)</f>
        <v>0</v>
      </c>
      <c r="S14" s="42">
        <f t="shared" si="0"/>
        <v>53</v>
      </c>
      <c r="T14" s="42">
        <f t="shared" si="1"/>
        <v>130</v>
      </c>
      <c r="U14" s="5"/>
    </row>
    <row r="15" spans="1:21" ht="19.5" customHeight="1" thickBot="1" thickTop="1">
      <c r="A15" s="2" t="s">
        <v>28</v>
      </c>
      <c r="B15" s="53">
        <f>SUM(4:3!B15)</f>
        <v>37</v>
      </c>
      <c r="C15" s="40">
        <f>SUM(4:3!C15)</f>
        <v>0</v>
      </c>
      <c r="D15" s="52">
        <f>SUM(4:3!D15)</f>
        <v>1</v>
      </c>
      <c r="E15" s="52">
        <f>SUM(4:3!E15)</f>
        <v>0</v>
      </c>
      <c r="F15" s="52">
        <f>SUM(4:3!F15)</f>
        <v>0</v>
      </c>
      <c r="G15" s="52">
        <f>SUM(4:3!G15)</f>
        <v>0</v>
      </c>
      <c r="H15" s="52">
        <f>SUM(4:3!H15)</f>
        <v>0</v>
      </c>
      <c r="I15" s="52">
        <f>SUM(4:3!I15)</f>
        <v>1</v>
      </c>
      <c r="J15" s="52">
        <f>SUM(4:3!J15)</f>
        <v>76</v>
      </c>
      <c r="K15" s="52">
        <f>SUM(4:3!K15)</f>
        <v>0</v>
      </c>
      <c r="L15" s="52">
        <f>SUM(4:3!L15)</f>
        <v>0</v>
      </c>
      <c r="M15" s="52">
        <f>SUM(4:3!M15)</f>
        <v>0</v>
      </c>
      <c r="N15" s="52">
        <f>SUM(4:3!N15)</f>
        <v>2</v>
      </c>
      <c r="O15" s="52">
        <f>SUM(4:3!O15)</f>
        <v>0</v>
      </c>
      <c r="P15" s="52">
        <f>SUM(4:3!P15)</f>
        <v>0</v>
      </c>
      <c r="Q15" s="64">
        <f>SUM(4:3!Q15)</f>
        <v>0</v>
      </c>
      <c r="R15" s="64">
        <f>SUM(4:3!R15)</f>
        <v>0</v>
      </c>
      <c r="S15" s="42">
        <f t="shared" si="0"/>
        <v>80</v>
      </c>
      <c r="T15" s="42">
        <f t="shared" si="1"/>
        <v>117</v>
      </c>
      <c r="U15" s="5"/>
    </row>
    <row r="16" spans="1:21" ht="19.5" customHeight="1" thickBot="1" thickTop="1">
      <c r="A16" s="2" t="s">
        <v>29</v>
      </c>
      <c r="B16" s="53">
        <f>SUM(4:3!B16)</f>
        <v>65</v>
      </c>
      <c r="C16" s="40">
        <f>SUM(4:3!C16)</f>
        <v>0</v>
      </c>
      <c r="D16" s="52">
        <f>SUM(4:3!D16)</f>
        <v>0</v>
      </c>
      <c r="E16" s="52">
        <f>SUM(4:3!E16)</f>
        <v>0</v>
      </c>
      <c r="F16" s="52">
        <f>SUM(4:3!F16)</f>
        <v>0</v>
      </c>
      <c r="G16" s="52">
        <f>SUM(4:3!G16)</f>
        <v>0</v>
      </c>
      <c r="H16" s="52">
        <f>SUM(4:3!H16)</f>
        <v>0</v>
      </c>
      <c r="I16" s="52">
        <f>SUM(4:3!I16)</f>
        <v>0</v>
      </c>
      <c r="J16" s="52">
        <f>SUM(4:3!J16)</f>
        <v>1</v>
      </c>
      <c r="K16" s="52">
        <f>SUM(4:3!K16)</f>
        <v>0</v>
      </c>
      <c r="L16" s="52">
        <f>SUM(4:3!L16)</f>
        <v>0</v>
      </c>
      <c r="M16" s="52">
        <f>SUM(4:3!M16)</f>
        <v>0</v>
      </c>
      <c r="N16" s="52">
        <f>SUM(4:3!N16)</f>
        <v>70</v>
      </c>
      <c r="O16" s="52">
        <f>SUM(4:3!O16)</f>
        <v>0</v>
      </c>
      <c r="P16" s="52">
        <f>SUM(4:3!P16)</f>
        <v>0</v>
      </c>
      <c r="Q16" s="64">
        <f>SUM(4:3!Q16)</f>
        <v>0</v>
      </c>
      <c r="R16" s="64">
        <f>SUM(4:3!R16)</f>
        <v>0</v>
      </c>
      <c r="S16" s="42">
        <f t="shared" si="0"/>
        <v>71</v>
      </c>
      <c r="T16" s="42">
        <f t="shared" si="1"/>
        <v>136</v>
      </c>
      <c r="U16" s="5"/>
    </row>
    <row r="17" spans="1:21" ht="19.5" customHeight="1" thickBot="1" thickTop="1">
      <c r="A17" s="2" t="s">
        <v>14</v>
      </c>
      <c r="B17" s="53">
        <f>SUM(4:3!B17)</f>
        <v>14</v>
      </c>
      <c r="C17" s="40">
        <f>SUM(4:3!C17)</f>
        <v>0</v>
      </c>
      <c r="D17" s="52">
        <f>SUM(4:3!D17)</f>
        <v>0</v>
      </c>
      <c r="E17" s="52">
        <f>SUM(4:3!E17)</f>
        <v>0</v>
      </c>
      <c r="F17" s="52">
        <f>SUM(4:3!F17)</f>
        <v>0</v>
      </c>
      <c r="G17" s="52">
        <f>SUM(4:3!G17)</f>
        <v>0</v>
      </c>
      <c r="H17" s="52">
        <f>SUM(4:3!H17)</f>
        <v>0</v>
      </c>
      <c r="I17" s="52">
        <f>SUM(4:3!I17)</f>
        <v>0</v>
      </c>
      <c r="J17" s="52">
        <f>SUM(4:3!J17)</f>
        <v>0</v>
      </c>
      <c r="K17" s="52">
        <f>SUM(4:3!K17)</f>
        <v>0</v>
      </c>
      <c r="L17" s="52">
        <f>SUM(4:3!L17)</f>
        <v>0</v>
      </c>
      <c r="M17" s="52">
        <f>SUM(4:3!M17)</f>
        <v>97</v>
      </c>
      <c r="N17" s="52">
        <f>SUM(4:3!N17)</f>
        <v>0</v>
      </c>
      <c r="O17" s="52">
        <f>SUM(4:3!O17)</f>
        <v>0</v>
      </c>
      <c r="P17" s="52">
        <f>SUM(4:3!P17)</f>
        <v>0</v>
      </c>
      <c r="Q17" s="64">
        <f>SUM(4:3!Q17)</f>
        <v>0</v>
      </c>
      <c r="R17" s="64">
        <f>SUM(4:3!R17)</f>
        <v>0</v>
      </c>
      <c r="S17" s="42">
        <f t="shared" si="0"/>
        <v>97</v>
      </c>
      <c r="T17" s="42">
        <f t="shared" si="1"/>
        <v>111</v>
      </c>
      <c r="U17" s="5"/>
    </row>
    <row r="18" spans="1:21" ht="19.5" customHeight="1" thickBot="1" thickTop="1">
      <c r="A18" s="2" t="s">
        <v>30</v>
      </c>
      <c r="B18" s="53">
        <f>SUM(4:3!B18)</f>
        <v>11</v>
      </c>
      <c r="C18" s="40">
        <f>SUM(4:3!C18)</f>
        <v>0</v>
      </c>
      <c r="D18" s="52">
        <f>SUM(4:3!D18)</f>
        <v>0</v>
      </c>
      <c r="E18" s="52">
        <f>SUM(4:3!E18)</f>
        <v>0</v>
      </c>
      <c r="F18" s="52">
        <f>SUM(4:3!F18)</f>
        <v>0</v>
      </c>
      <c r="G18" s="52">
        <f>SUM(4:3!G18)</f>
        <v>0</v>
      </c>
      <c r="H18" s="52">
        <f>SUM(4:3!H18)</f>
        <v>0</v>
      </c>
      <c r="I18" s="52">
        <f>SUM(4:3!I18)</f>
        <v>2</v>
      </c>
      <c r="J18" s="52">
        <f>SUM(4:3!J18)</f>
        <v>0</v>
      </c>
      <c r="K18" s="52">
        <f>SUM(4:3!K18)</f>
        <v>0</v>
      </c>
      <c r="L18" s="52">
        <f>SUM(4:3!L18)</f>
        <v>31</v>
      </c>
      <c r="M18" s="52">
        <f>SUM(4:3!M18)</f>
        <v>0</v>
      </c>
      <c r="N18" s="52">
        <f>SUM(4:3!N18)</f>
        <v>0</v>
      </c>
      <c r="O18" s="52">
        <f>SUM(4:3!O18)</f>
        <v>0</v>
      </c>
      <c r="P18" s="52">
        <f>SUM(4:3!P18)</f>
        <v>0</v>
      </c>
      <c r="Q18" s="64">
        <f>SUM(4:3!Q18)</f>
        <v>0</v>
      </c>
      <c r="R18" s="64">
        <f>SUM(4:3!R18)</f>
        <v>0</v>
      </c>
      <c r="S18" s="42">
        <f t="shared" si="0"/>
        <v>33</v>
      </c>
      <c r="T18" s="42">
        <f t="shared" si="1"/>
        <v>44</v>
      </c>
      <c r="U18" s="5"/>
    </row>
    <row r="19" spans="1:21" ht="19.5" customHeight="1" thickBot="1" thickTop="1">
      <c r="A19" s="2" t="s">
        <v>31</v>
      </c>
      <c r="B19" s="53">
        <f>SUM(4:3!B19)</f>
        <v>18</v>
      </c>
      <c r="C19" s="40">
        <f>SUM(4:3!C19)</f>
        <v>0</v>
      </c>
      <c r="D19" s="52">
        <f>SUM(4:3!D19)</f>
        <v>0</v>
      </c>
      <c r="E19" s="52">
        <f>SUM(4:3!E19)</f>
        <v>0</v>
      </c>
      <c r="F19" s="52">
        <f>SUM(4:3!F19)</f>
        <v>0</v>
      </c>
      <c r="G19" s="52">
        <f>SUM(4:3!G19)</f>
        <v>0</v>
      </c>
      <c r="H19" s="52">
        <f>SUM(4:3!H19)</f>
        <v>0</v>
      </c>
      <c r="I19" s="52">
        <f>SUM(4:3!I19)</f>
        <v>0</v>
      </c>
      <c r="J19" s="52">
        <f>SUM(4:3!J19)</f>
        <v>0</v>
      </c>
      <c r="K19" s="52">
        <f>SUM(4:3!K19)</f>
        <v>0</v>
      </c>
      <c r="L19" s="52">
        <f>SUM(4:3!L19)</f>
        <v>0</v>
      </c>
      <c r="M19" s="52">
        <f>SUM(4:3!M19)</f>
        <v>0</v>
      </c>
      <c r="N19" s="52">
        <f>SUM(4:3!N19)</f>
        <v>0</v>
      </c>
      <c r="O19" s="52">
        <f>SUM(4:3!O19)</f>
        <v>0</v>
      </c>
      <c r="P19" s="52">
        <f>SUM(4:3!P19)</f>
        <v>0</v>
      </c>
      <c r="Q19" s="64">
        <f>SUM(4:3!Q19)</f>
        <v>0</v>
      </c>
      <c r="R19" s="64">
        <f>SUM(4:3!R19)</f>
        <v>0</v>
      </c>
      <c r="S19" s="42">
        <f t="shared" si="0"/>
        <v>0</v>
      </c>
      <c r="T19" s="42">
        <f t="shared" si="1"/>
        <v>18</v>
      </c>
      <c r="U19" s="5"/>
    </row>
    <row r="20" spans="1:21" ht="19.5" customHeight="1" thickBot="1" thickTop="1">
      <c r="A20" s="2" t="s">
        <v>32</v>
      </c>
      <c r="B20" s="53">
        <f>SUM(4:3!B20)</f>
        <v>7</v>
      </c>
      <c r="C20" s="40">
        <f>SUM(4:3!C20)</f>
        <v>0</v>
      </c>
      <c r="D20" s="52">
        <f>SUM(4:3!D20)</f>
        <v>0</v>
      </c>
      <c r="E20" s="52">
        <f>SUM(4:3!E20)</f>
        <v>2</v>
      </c>
      <c r="F20" s="52">
        <f>SUM(4:3!F20)</f>
        <v>0</v>
      </c>
      <c r="G20" s="52">
        <f>SUM(4:3!G20)</f>
        <v>0</v>
      </c>
      <c r="H20" s="52">
        <f>SUM(4:3!H20)</f>
        <v>0</v>
      </c>
      <c r="I20" s="52">
        <f>SUM(4:3!I20)</f>
        <v>0</v>
      </c>
      <c r="J20" s="52">
        <f>SUM(4:3!J20)</f>
        <v>0</v>
      </c>
      <c r="K20" s="52">
        <f>SUM(4:3!K20)</f>
        <v>0</v>
      </c>
      <c r="L20" s="52">
        <f>SUM(4:3!L20)</f>
        <v>0</v>
      </c>
      <c r="M20" s="52">
        <f>SUM(4:3!M20)</f>
        <v>0</v>
      </c>
      <c r="N20" s="52">
        <f>SUM(4:3!N20)</f>
        <v>0</v>
      </c>
      <c r="O20" s="52">
        <f>SUM(4:3!O20)</f>
        <v>82</v>
      </c>
      <c r="P20" s="52">
        <f>SUM(4:3!P20)</f>
        <v>0</v>
      </c>
      <c r="Q20" s="64">
        <f>SUM(4:3!Q20)</f>
        <v>0</v>
      </c>
      <c r="R20" s="64">
        <f>SUM(4:3!R20)</f>
        <v>0</v>
      </c>
      <c r="S20" s="42">
        <f t="shared" si="0"/>
        <v>84</v>
      </c>
      <c r="T20" s="42">
        <f t="shared" si="1"/>
        <v>91</v>
      </c>
      <c r="U20" s="5"/>
    </row>
    <row r="21" spans="1:21" ht="19.5" customHeight="1" thickBot="1" thickTop="1">
      <c r="A21" s="2" t="s">
        <v>33</v>
      </c>
      <c r="B21" s="53">
        <f>SUM(4:3!B21)</f>
        <v>10</v>
      </c>
      <c r="C21" s="40">
        <f>SUM(4:3!C21)</f>
        <v>0</v>
      </c>
      <c r="D21" s="52">
        <f>SUM(4:3!D21)</f>
        <v>0</v>
      </c>
      <c r="E21" s="52">
        <f>SUM(4:3!E21)</f>
        <v>1</v>
      </c>
      <c r="F21" s="52">
        <f>SUM(4:3!F21)</f>
        <v>0</v>
      </c>
      <c r="G21" s="52">
        <f>SUM(4:3!G21)</f>
        <v>0</v>
      </c>
      <c r="H21" s="52">
        <f>SUM(4:3!H21)</f>
        <v>0</v>
      </c>
      <c r="I21" s="52">
        <f>SUM(4:3!I21)</f>
        <v>0</v>
      </c>
      <c r="J21" s="52">
        <f>SUM(4:3!J21)</f>
        <v>0</v>
      </c>
      <c r="K21" s="52">
        <f>SUM(4:3!K21)</f>
        <v>0</v>
      </c>
      <c r="L21" s="52">
        <f>SUM(4:3!L21)</f>
        <v>0</v>
      </c>
      <c r="M21" s="52">
        <f>SUM(4:3!M21)</f>
        <v>0</v>
      </c>
      <c r="N21" s="52">
        <f>SUM(4:3!N21)</f>
        <v>0</v>
      </c>
      <c r="O21" s="52">
        <f>SUM(4:3!O21)</f>
        <v>0</v>
      </c>
      <c r="P21" s="52">
        <f>SUM(4:3!P21)</f>
        <v>0</v>
      </c>
      <c r="Q21" s="64">
        <f>SUM(4:3!Q21)</f>
        <v>0</v>
      </c>
      <c r="R21" s="64">
        <f>SUM(4:3!R21)</f>
        <v>0</v>
      </c>
      <c r="S21" s="42">
        <f t="shared" si="0"/>
        <v>1</v>
      </c>
      <c r="T21" s="42">
        <f t="shared" si="1"/>
        <v>11</v>
      </c>
      <c r="U21" s="5"/>
    </row>
    <row r="22" spans="1:21" ht="19.5" customHeight="1" thickBot="1" thickTop="1">
      <c r="A22" s="2" t="s">
        <v>91</v>
      </c>
      <c r="B22" s="53">
        <f>SUM(4:3!B22)</f>
        <v>7</v>
      </c>
      <c r="C22" s="40">
        <f>SUM(4:3!C22)</f>
        <v>0</v>
      </c>
      <c r="D22" s="52">
        <f>SUM(4:3!D22)</f>
        <v>0</v>
      </c>
      <c r="E22" s="52">
        <f>SUM(4:3!E22)</f>
        <v>0</v>
      </c>
      <c r="F22" s="52">
        <f>SUM(4:3!F22)</f>
        <v>0</v>
      </c>
      <c r="G22" s="52">
        <f>SUM(4:3!G22)</f>
        <v>0</v>
      </c>
      <c r="H22" s="52">
        <f>SUM(4:3!H22)</f>
        <v>0</v>
      </c>
      <c r="I22" s="52">
        <f>SUM(4:3!I22)</f>
        <v>0</v>
      </c>
      <c r="J22" s="52">
        <f>SUM(4:3!J22)</f>
        <v>0</v>
      </c>
      <c r="K22" s="52">
        <f>SUM(4:3!K22)</f>
        <v>1</v>
      </c>
      <c r="L22" s="52">
        <f>SUM(4:3!L22)</f>
        <v>0</v>
      </c>
      <c r="M22" s="52">
        <f>SUM(4:3!M22)</f>
        <v>0</v>
      </c>
      <c r="N22" s="52">
        <f>SUM(4:3!N22)</f>
        <v>0</v>
      </c>
      <c r="O22" s="52">
        <f>SUM(4:3!O22)</f>
        <v>0</v>
      </c>
      <c r="P22" s="52">
        <f>SUM(4:3!P22)</f>
        <v>0</v>
      </c>
      <c r="Q22" s="64">
        <f>SUM(4:3!Q22)</f>
        <v>0</v>
      </c>
      <c r="R22" s="64">
        <f>SUM(4:3!R22)</f>
        <v>0</v>
      </c>
      <c r="S22" s="42">
        <f t="shared" si="0"/>
        <v>1</v>
      </c>
      <c r="T22" s="42">
        <f t="shared" si="1"/>
        <v>8</v>
      </c>
      <c r="U22" s="5"/>
    </row>
    <row r="23" spans="1:21" ht="19.5" customHeight="1" thickBot="1" thickTop="1">
      <c r="A23" s="23" t="s">
        <v>92</v>
      </c>
      <c r="B23" s="53">
        <f>SUM(4:3!B23)</f>
        <v>30</v>
      </c>
      <c r="C23" s="40">
        <f>SUM(4:3!C23)</f>
        <v>0</v>
      </c>
      <c r="D23" s="52">
        <f>SUM(4:3!D23)</f>
        <v>0</v>
      </c>
      <c r="E23" s="52">
        <f>SUM(4:3!E23)</f>
        <v>0</v>
      </c>
      <c r="F23" s="52">
        <f>SUM(4:3!F23)</f>
        <v>0</v>
      </c>
      <c r="G23" s="52">
        <f>SUM(4:3!G23)</f>
        <v>0</v>
      </c>
      <c r="H23" s="52">
        <f>SUM(4:3!H23)</f>
        <v>0</v>
      </c>
      <c r="I23" s="52">
        <f>SUM(4:3!I23)</f>
        <v>0</v>
      </c>
      <c r="J23" s="52">
        <f>SUM(4:3!J23)</f>
        <v>0</v>
      </c>
      <c r="K23" s="52">
        <f>SUM(4:3!K23)</f>
        <v>0</v>
      </c>
      <c r="L23" s="52">
        <f>SUM(4:3!L23)</f>
        <v>0</v>
      </c>
      <c r="M23" s="52">
        <f>SUM(4:3!M23)</f>
        <v>0</v>
      </c>
      <c r="N23" s="52">
        <f>SUM(4:3!N23)</f>
        <v>0</v>
      </c>
      <c r="O23" s="52">
        <f>SUM(4:3!O23)</f>
        <v>0</v>
      </c>
      <c r="P23" s="52">
        <f>SUM(4:3!P23)</f>
        <v>0</v>
      </c>
      <c r="Q23" s="64">
        <f>SUM(4:3!Q23)</f>
        <v>0</v>
      </c>
      <c r="R23" s="64">
        <f>SUM(4:3!R23)</f>
        <v>0</v>
      </c>
      <c r="S23" s="42">
        <f t="shared" si="0"/>
        <v>0</v>
      </c>
      <c r="T23" s="42">
        <f t="shared" si="1"/>
        <v>30</v>
      </c>
      <c r="U23" s="5"/>
    </row>
    <row r="24" spans="1:21" ht="19.5" customHeight="1" thickBot="1" thickTop="1">
      <c r="A24" s="23" t="s">
        <v>97</v>
      </c>
      <c r="B24" s="53">
        <f>SUM(4:3!B24)</f>
        <v>23</v>
      </c>
      <c r="C24" s="40">
        <f>SUM(4:3!C24)</f>
        <v>0</v>
      </c>
      <c r="D24" s="52">
        <f>SUM(4:3!D24)</f>
        <v>2</v>
      </c>
      <c r="E24" s="52">
        <f>SUM(4:3!E24)</f>
        <v>0</v>
      </c>
      <c r="F24" s="52">
        <f>SUM(4:3!F24)</f>
        <v>0</v>
      </c>
      <c r="G24" s="52">
        <f>SUM(4:3!G24)</f>
        <v>0</v>
      </c>
      <c r="H24" s="52">
        <f>SUM(4:3!H24)</f>
        <v>0</v>
      </c>
      <c r="I24" s="52">
        <f>SUM(4:3!I24)</f>
        <v>0</v>
      </c>
      <c r="J24" s="52">
        <f>SUM(4:3!J24)</f>
        <v>1</v>
      </c>
      <c r="K24" s="52">
        <f>SUM(4:3!K24)</f>
        <v>0</v>
      </c>
      <c r="L24" s="52">
        <f>SUM(4:3!L24)</f>
        <v>0</v>
      </c>
      <c r="M24" s="52">
        <f>SUM(4:3!M24)</f>
        <v>0</v>
      </c>
      <c r="N24" s="52">
        <f>SUM(4:3!N24)</f>
        <v>0</v>
      </c>
      <c r="O24" s="52">
        <f>SUM(4:3!O24)</f>
        <v>0</v>
      </c>
      <c r="P24" s="52">
        <f>SUM(4:3!P24)</f>
        <v>0</v>
      </c>
      <c r="Q24" s="64">
        <f>SUM(4:3!Q24)</f>
        <v>0</v>
      </c>
      <c r="R24" s="64">
        <f>SUM(4:3!R24)</f>
        <v>0</v>
      </c>
      <c r="S24" s="42">
        <f t="shared" si="0"/>
        <v>3</v>
      </c>
      <c r="T24" s="42">
        <f t="shared" si="1"/>
        <v>26</v>
      </c>
      <c r="U24" s="5"/>
    </row>
    <row r="25" spans="1:21" ht="19.5" customHeight="1" thickBot="1" thickTop="1">
      <c r="A25" s="23" t="s">
        <v>98</v>
      </c>
      <c r="B25" s="53">
        <f>SUM(4:3!B25)</f>
        <v>25</v>
      </c>
      <c r="C25" s="40">
        <f>SUM(4:3!C25)</f>
        <v>0</v>
      </c>
      <c r="D25" s="52">
        <f>SUM(4:3!D25)</f>
        <v>0</v>
      </c>
      <c r="E25" s="52">
        <f>SUM(4:3!E25)</f>
        <v>0</v>
      </c>
      <c r="F25" s="52">
        <f>SUM(4:3!F25)</f>
        <v>0</v>
      </c>
      <c r="G25" s="52">
        <f>SUM(4:3!G25)</f>
        <v>0</v>
      </c>
      <c r="H25" s="52">
        <f>SUM(4:3!H25)</f>
        <v>0</v>
      </c>
      <c r="I25" s="52">
        <f>SUM(4:3!I25)</f>
        <v>0</v>
      </c>
      <c r="J25" s="52">
        <f>SUM(4:3!J25)</f>
        <v>0</v>
      </c>
      <c r="K25" s="52">
        <f>SUM(4:3!K25)</f>
        <v>9</v>
      </c>
      <c r="L25" s="52">
        <f>SUM(4:3!L25)</f>
        <v>0</v>
      </c>
      <c r="M25" s="52">
        <f>SUM(4:3!M25)</f>
        <v>0</v>
      </c>
      <c r="N25" s="52">
        <f>SUM(4:3!N25)</f>
        <v>0</v>
      </c>
      <c r="O25" s="52">
        <f>SUM(4:3!O25)</f>
        <v>0</v>
      </c>
      <c r="P25" s="52">
        <f>SUM(4:3!P25)</f>
        <v>0</v>
      </c>
      <c r="Q25" s="64">
        <f>SUM(4:3!Q25)</f>
        <v>0</v>
      </c>
      <c r="R25" s="64">
        <f>SUM(4:3!R25)</f>
        <v>0</v>
      </c>
      <c r="S25" s="42">
        <f t="shared" si="0"/>
        <v>9</v>
      </c>
      <c r="T25" s="42">
        <f t="shared" si="1"/>
        <v>34</v>
      </c>
      <c r="U25" s="5"/>
    </row>
    <row r="26" spans="1:21" ht="19.5" customHeight="1" thickBot="1" thickTop="1">
      <c r="A26" s="23" t="s">
        <v>100</v>
      </c>
      <c r="B26" s="53">
        <f>SUM(4:3!B26)</f>
        <v>33</v>
      </c>
      <c r="C26" s="40">
        <f>SUM(4:3!C26)</f>
        <v>0</v>
      </c>
      <c r="D26" s="52">
        <f>SUM(4:3!D26)</f>
        <v>0</v>
      </c>
      <c r="E26" s="52">
        <f>SUM(4:3!E26)</f>
        <v>0</v>
      </c>
      <c r="F26" s="52">
        <f>SUM(4:3!F26)</f>
        <v>2</v>
      </c>
      <c r="G26" s="52">
        <f>SUM(4:3!G26)</f>
        <v>0</v>
      </c>
      <c r="H26" s="52">
        <f>SUM(4:3!H26)</f>
        <v>0</v>
      </c>
      <c r="I26" s="52">
        <f>SUM(4:3!I26)</f>
        <v>0</v>
      </c>
      <c r="J26" s="52">
        <f>SUM(4:3!J26)</f>
        <v>0</v>
      </c>
      <c r="K26" s="52">
        <f>SUM(4:3!K26)</f>
        <v>0</v>
      </c>
      <c r="L26" s="52">
        <f>SUM(4:3!L26)</f>
        <v>0</v>
      </c>
      <c r="M26" s="52">
        <f>SUM(4:3!M26)</f>
        <v>0</v>
      </c>
      <c r="N26" s="52">
        <f>SUM(4:3!N26)</f>
        <v>0</v>
      </c>
      <c r="O26" s="52">
        <f>SUM(4:3!O26)</f>
        <v>0</v>
      </c>
      <c r="P26" s="52">
        <f>SUM(4:3!P26)</f>
        <v>0</v>
      </c>
      <c r="Q26" s="64">
        <f>SUM(4:3!Q26)</f>
        <v>0</v>
      </c>
      <c r="R26" s="64">
        <f>SUM(4:3!R26)</f>
        <v>0</v>
      </c>
      <c r="S26" s="42">
        <f t="shared" si="0"/>
        <v>2</v>
      </c>
      <c r="T26" s="42">
        <f t="shared" si="1"/>
        <v>35</v>
      </c>
      <c r="U26" s="5"/>
    </row>
    <row r="27" spans="1:21" ht="19.5" customHeight="1" thickBot="1" thickTop="1">
      <c r="A27" s="2" t="s">
        <v>34</v>
      </c>
      <c r="B27" s="53">
        <f>SUM(4:3!B27)</f>
        <v>1</v>
      </c>
      <c r="C27" s="40">
        <f>SUM(4:3!C27)</f>
        <v>0</v>
      </c>
      <c r="D27" s="52">
        <f>SUM(4:3!D27)</f>
        <v>0</v>
      </c>
      <c r="E27" s="52">
        <f>SUM(4:3!E27)</f>
        <v>0</v>
      </c>
      <c r="F27" s="52">
        <f>SUM(4:3!F27)</f>
        <v>0</v>
      </c>
      <c r="G27" s="52">
        <f>SUM(4:3!G27)</f>
        <v>0</v>
      </c>
      <c r="H27" s="52">
        <f>SUM(4:3!H27)</f>
        <v>0</v>
      </c>
      <c r="I27" s="52">
        <f>SUM(4:3!I27)</f>
        <v>0</v>
      </c>
      <c r="J27" s="52">
        <f>SUM(4:3!J27)</f>
        <v>0</v>
      </c>
      <c r="K27" s="52">
        <f>SUM(4:3!K27)</f>
        <v>0</v>
      </c>
      <c r="L27" s="52">
        <f>SUM(4:3!L27)</f>
        <v>0</v>
      </c>
      <c r="M27" s="52">
        <f>SUM(4:3!M27)</f>
        <v>0</v>
      </c>
      <c r="N27" s="52">
        <f>SUM(4:3!N27)</f>
        <v>0</v>
      </c>
      <c r="O27" s="52">
        <f>SUM(4:3!O27)</f>
        <v>0</v>
      </c>
      <c r="P27" s="52">
        <f>SUM(4:3!P27)</f>
        <v>0</v>
      </c>
      <c r="Q27" s="64">
        <f>SUM(4:3!Q27)</f>
        <v>0</v>
      </c>
      <c r="R27" s="64">
        <f>SUM(4:3!R27)</f>
        <v>0</v>
      </c>
      <c r="S27" s="42">
        <f t="shared" si="0"/>
        <v>0</v>
      </c>
      <c r="T27" s="42">
        <f t="shared" si="1"/>
        <v>1</v>
      </c>
      <c r="U27" s="5"/>
    </row>
    <row r="28" spans="1:21" ht="19.5" customHeight="1" thickBot="1" thickTop="1">
      <c r="A28" s="2" t="s">
        <v>35</v>
      </c>
      <c r="B28" s="53">
        <f>SUM(4:3!B28)</f>
        <v>3</v>
      </c>
      <c r="C28" s="40">
        <f>SUM(4:3!C28)</f>
        <v>0</v>
      </c>
      <c r="D28" s="52">
        <f>SUM(4:3!D28)</f>
        <v>0</v>
      </c>
      <c r="E28" s="52">
        <f>SUM(4:3!E28)</f>
        <v>0</v>
      </c>
      <c r="F28" s="52">
        <f>SUM(4:3!F28)</f>
        <v>0</v>
      </c>
      <c r="G28" s="52">
        <f>SUM(4:3!G28)</f>
        <v>0</v>
      </c>
      <c r="H28" s="52">
        <f>SUM(4:3!H28)</f>
        <v>0</v>
      </c>
      <c r="I28" s="52">
        <f>SUM(4:3!I28)</f>
        <v>0</v>
      </c>
      <c r="J28" s="52">
        <f>SUM(4:3!J28)</f>
        <v>0</v>
      </c>
      <c r="K28" s="52">
        <f>SUM(4:3!K28)</f>
        <v>0</v>
      </c>
      <c r="L28" s="52">
        <f>SUM(4:3!L28)</f>
        <v>0</v>
      </c>
      <c r="M28" s="52">
        <f>SUM(4:3!M28)</f>
        <v>0</v>
      </c>
      <c r="N28" s="52">
        <f>SUM(4:3!N28)</f>
        <v>0</v>
      </c>
      <c r="O28" s="52">
        <f>SUM(4:3!O28)</f>
        <v>0</v>
      </c>
      <c r="P28" s="52">
        <f>SUM(4:3!P28)</f>
        <v>0</v>
      </c>
      <c r="Q28" s="64">
        <f>SUM(4:3!Q28)</f>
        <v>0</v>
      </c>
      <c r="R28" s="64">
        <f>SUM(4:3!R28)</f>
        <v>0</v>
      </c>
      <c r="S28" s="42">
        <f t="shared" si="0"/>
        <v>0</v>
      </c>
      <c r="T28" s="42">
        <f t="shared" si="1"/>
        <v>3</v>
      </c>
      <c r="U28" s="5"/>
    </row>
    <row r="29" spans="1:21" ht="19.5" customHeight="1" thickBot="1" thickTop="1">
      <c r="A29" s="2" t="s">
        <v>36</v>
      </c>
      <c r="B29" s="53">
        <f>SUM(4:3!B29)</f>
        <v>3</v>
      </c>
      <c r="C29" s="40">
        <f>SUM(4:3!C29)</f>
        <v>0</v>
      </c>
      <c r="D29" s="52">
        <f>SUM(4:3!D29)</f>
        <v>0</v>
      </c>
      <c r="E29" s="52">
        <f>SUM(4:3!E29)</f>
        <v>0</v>
      </c>
      <c r="F29" s="52">
        <f>SUM(4:3!F29)</f>
        <v>0</v>
      </c>
      <c r="G29" s="52">
        <f>SUM(4:3!G29)</f>
        <v>0</v>
      </c>
      <c r="H29" s="52">
        <f>SUM(4:3!H29)</f>
        <v>0</v>
      </c>
      <c r="I29" s="52">
        <f>SUM(4:3!I29)</f>
        <v>0</v>
      </c>
      <c r="J29" s="52">
        <f>SUM(4:3!J29)</f>
        <v>0</v>
      </c>
      <c r="K29" s="52">
        <f>SUM(4:3!K29)</f>
        <v>0</v>
      </c>
      <c r="L29" s="52">
        <f>SUM(4:3!L29)</f>
        <v>0</v>
      </c>
      <c r="M29" s="52">
        <f>SUM(4:3!M29)</f>
        <v>0</v>
      </c>
      <c r="N29" s="52">
        <f>SUM(4:3!N29)</f>
        <v>0</v>
      </c>
      <c r="O29" s="52">
        <f>SUM(4:3!O29)</f>
        <v>0</v>
      </c>
      <c r="P29" s="52">
        <f>SUM(4:3!P29)</f>
        <v>0</v>
      </c>
      <c r="Q29" s="64">
        <f>SUM(4:3!Q29)</f>
        <v>0</v>
      </c>
      <c r="R29" s="64">
        <f>SUM(4:3!R29)</f>
        <v>0</v>
      </c>
      <c r="S29" s="42">
        <f t="shared" si="0"/>
        <v>0</v>
      </c>
      <c r="T29" s="42">
        <f t="shared" si="1"/>
        <v>3</v>
      </c>
      <c r="U29" s="5"/>
    </row>
    <row r="30" spans="1:21" ht="19.5" customHeight="1" thickBot="1" thickTop="1">
      <c r="A30" s="2" t="s">
        <v>37</v>
      </c>
      <c r="B30" s="53">
        <f>SUM(4:3!B30)</f>
        <v>3</v>
      </c>
      <c r="C30" s="40">
        <f>SUM(4:3!C30)</f>
        <v>0</v>
      </c>
      <c r="D30" s="52">
        <f>SUM(4:3!D30)</f>
        <v>0</v>
      </c>
      <c r="E30" s="52">
        <f>SUM(4:3!E30)</f>
        <v>0</v>
      </c>
      <c r="F30" s="52">
        <f>SUM(4:3!F30)</f>
        <v>0</v>
      </c>
      <c r="G30" s="52">
        <f>SUM(4:3!G30)</f>
        <v>0</v>
      </c>
      <c r="H30" s="52">
        <f>SUM(4:3!H30)</f>
        <v>0</v>
      </c>
      <c r="I30" s="52">
        <f>SUM(4:3!I30)</f>
        <v>0</v>
      </c>
      <c r="J30" s="52">
        <f>SUM(4:3!J30)</f>
        <v>0</v>
      </c>
      <c r="K30" s="52">
        <f>SUM(4:3!K30)</f>
        <v>0</v>
      </c>
      <c r="L30" s="52">
        <f>SUM(4:3!L30)</f>
        <v>0</v>
      </c>
      <c r="M30" s="52">
        <f>SUM(4:3!M30)</f>
        <v>0</v>
      </c>
      <c r="N30" s="52">
        <f>SUM(4:3!N30)</f>
        <v>0</v>
      </c>
      <c r="O30" s="52">
        <f>SUM(4:3!O30)</f>
        <v>0</v>
      </c>
      <c r="P30" s="52">
        <f>SUM(4:3!P30)</f>
        <v>0</v>
      </c>
      <c r="Q30" s="64">
        <f>SUM(4:3!Q30)</f>
        <v>0</v>
      </c>
      <c r="R30" s="64">
        <f>SUM(4:3!R30)</f>
        <v>0</v>
      </c>
      <c r="S30" s="42">
        <f t="shared" si="0"/>
        <v>0</v>
      </c>
      <c r="T30" s="42">
        <f t="shared" si="1"/>
        <v>3</v>
      </c>
      <c r="U30" s="5"/>
    </row>
    <row r="31" spans="1:21" ht="19.5" customHeight="1" thickBot="1" thickTop="1">
      <c r="A31" s="2" t="s">
        <v>38</v>
      </c>
      <c r="B31" s="53">
        <f>SUM(4:3!B31)</f>
        <v>6</v>
      </c>
      <c r="C31" s="40">
        <f>SUM(4:3!C31)</f>
        <v>0</v>
      </c>
      <c r="D31" s="52">
        <f>SUM(4:3!D31)</f>
        <v>0</v>
      </c>
      <c r="E31" s="52">
        <f>SUM(4:3!E31)</f>
        <v>0</v>
      </c>
      <c r="F31" s="52">
        <f>SUM(4:3!F31)</f>
        <v>0</v>
      </c>
      <c r="G31" s="52">
        <f>SUM(4:3!G31)</f>
        <v>0</v>
      </c>
      <c r="H31" s="52">
        <f>SUM(4:3!H31)</f>
        <v>0</v>
      </c>
      <c r="I31" s="52">
        <f>SUM(4:3!I31)</f>
        <v>0</v>
      </c>
      <c r="J31" s="52">
        <f>SUM(4:3!J31)</f>
        <v>0</v>
      </c>
      <c r="K31" s="52">
        <f>SUM(4:3!K31)</f>
        <v>1</v>
      </c>
      <c r="L31" s="52">
        <f>SUM(4:3!L31)</f>
        <v>0</v>
      </c>
      <c r="M31" s="52">
        <f>SUM(4:3!M31)</f>
        <v>0</v>
      </c>
      <c r="N31" s="52">
        <f>SUM(4:3!N31)</f>
        <v>0</v>
      </c>
      <c r="O31" s="52">
        <f>SUM(4:3!O31)</f>
        <v>0</v>
      </c>
      <c r="P31" s="52">
        <f>SUM(4:3!P31)</f>
        <v>0</v>
      </c>
      <c r="Q31" s="64">
        <f>SUM(4:3!Q31)</f>
        <v>0</v>
      </c>
      <c r="R31" s="64">
        <f>SUM(4:3!R31)</f>
        <v>0</v>
      </c>
      <c r="S31" s="42">
        <f t="shared" si="0"/>
        <v>1</v>
      </c>
      <c r="T31" s="42">
        <f t="shared" si="1"/>
        <v>7</v>
      </c>
      <c r="U31" s="5"/>
    </row>
    <row r="32" spans="1:21" ht="19.5" customHeight="1" thickBot="1" thickTop="1">
      <c r="A32" s="2" t="s">
        <v>39</v>
      </c>
      <c r="B32" s="53">
        <f>SUM(4:3!B32)</f>
        <v>32</v>
      </c>
      <c r="C32" s="40">
        <f>SUM(4:3!C32)</f>
        <v>0</v>
      </c>
      <c r="D32" s="52">
        <f>SUM(4:3!D32)</f>
        <v>0</v>
      </c>
      <c r="E32" s="52">
        <f>SUM(4:3!E32)</f>
        <v>0</v>
      </c>
      <c r="F32" s="52">
        <f>SUM(4:3!F32)</f>
        <v>0</v>
      </c>
      <c r="G32" s="52">
        <f>SUM(4:3!G32)</f>
        <v>0</v>
      </c>
      <c r="H32" s="52">
        <f>SUM(4:3!H32)</f>
        <v>0</v>
      </c>
      <c r="I32" s="52">
        <f>SUM(4:3!I32)</f>
        <v>0</v>
      </c>
      <c r="J32" s="52">
        <f>SUM(4:3!J32)</f>
        <v>0</v>
      </c>
      <c r="K32" s="52">
        <f>SUM(4:3!K32)</f>
        <v>8</v>
      </c>
      <c r="L32" s="52">
        <f>SUM(4:3!L32)</f>
        <v>0</v>
      </c>
      <c r="M32" s="52">
        <f>SUM(4:3!M32)</f>
        <v>0</v>
      </c>
      <c r="N32" s="52">
        <f>SUM(4:3!N32)</f>
        <v>0</v>
      </c>
      <c r="O32" s="52">
        <f>SUM(4:3!O32)</f>
        <v>0</v>
      </c>
      <c r="P32" s="52">
        <f>SUM(4:3!P32)</f>
        <v>0</v>
      </c>
      <c r="Q32" s="64">
        <f>SUM(4:3!Q32)</f>
        <v>0</v>
      </c>
      <c r="R32" s="64">
        <f>SUM(4:3!R32)</f>
        <v>0</v>
      </c>
      <c r="S32" s="42">
        <f t="shared" si="0"/>
        <v>8</v>
      </c>
      <c r="T32" s="42">
        <f t="shared" si="1"/>
        <v>40</v>
      </c>
      <c r="U32" s="5"/>
    </row>
    <row r="33" spans="1:21" ht="19.5" customHeight="1" thickBot="1" thickTop="1">
      <c r="A33" s="2" t="s">
        <v>40</v>
      </c>
      <c r="B33" s="53">
        <f>SUM(4:3!B33)</f>
        <v>8</v>
      </c>
      <c r="C33" s="40">
        <f>SUM(4:3!C33)</f>
        <v>0</v>
      </c>
      <c r="D33" s="52">
        <f>SUM(4:3!D33)</f>
        <v>0</v>
      </c>
      <c r="E33" s="52">
        <f>SUM(4:3!E33)</f>
        <v>5</v>
      </c>
      <c r="F33" s="52">
        <f>SUM(4:3!F33)</f>
        <v>0</v>
      </c>
      <c r="G33" s="52">
        <f>SUM(4:3!G33)</f>
        <v>0</v>
      </c>
      <c r="H33" s="52">
        <f>SUM(4:3!H33)</f>
        <v>0</v>
      </c>
      <c r="I33" s="52">
        <f>SUM(4:3!I33)</f>
        <v>0</v>
      </c>
      <c r="J33" s="52">
        <f>SUM(4:3!J33)</f>
        <v>0</v>
      </c>
      <c r="K33" s="52">
        <f>SUM(4:3!K33)</f>
        <v>1</v>
      </c>
      <c r="L33" s="52">
        <f>SUM(4:3!L33)</f>
        <v>0</v>
      </c>
      <c r="M33" s="52">
        <f>SUM(4:3!M33)</f>
        <v>0</v>
      </c>
      <c r="N33" s="52">
        <f>SUM(4:3!N33)</f>
        <v>0</v>
      </c>
      <c r="O33" s="52">
        <f>SUM(4:3!O33)</f>
        <v>0</v>
      </c>
      <c r="P33" s="52">
        <f>SUM(4:3!P33)</f>
        <v>0</v>
      </c>
      <c r="Q33" s="64">
        <f>SUM(4:3!Q33)</f>
        <v>12</v>
      </c>
      <c r="R33" s="64">
        <f>SUM(4:3!R33)</f>
        <v>0</v>
      </c>
      <c r="S33" s="42">
        <f t="shared" si="0"/>
        <v>18</v>
      </c>
      <c r="T33" s="42">
        <f t="shared" si="1"/>
        <v>26</v>
      </c>
      <c r="U33" s="5"/>
    </row>
    <row r="34" spans="1:21" ht="19.5" customHeight="1" thickBot="1" thickTop="1">
      <c r="A34" s="2" t="s">
        <v>41</v>
      </c>
      <c r="B34" s="53">
        <f>SUM(4:3!B34)</f>
        <v>3</v>
      </c>
      <c r="C34" s="40">
        <f>SUM(4:3!C34)</f>
        <v>0</v>
      </c>
      <c r="D34" s="52">
        <f>SUM(4:3!D34)</f>
        <v>0</v>
      </c>
      <c r="E34" s="52">
        <f>SUM(4:3!E34)</f>
        <v>1</v>
      </c>
      <c r="F34" s="52">
        <f>SUM(4:3!F34)</f>
        <v>0</v>
      </c>
      <c r="G34" s="52">
        <f>SUM(4:3!G34)</f>
        <v>0</v>
      </c>
      <c r="H34" s="52">
        <f>SUM(4:3!H34)</f>
        <v>0</v>
      </c>
      <c r="I34" s="52">
        <f>SUM(4:3!I34)</f>
        <v>0</v>
      </c>
      <c r="J34" s="52">
        <f>SUM(4:3!J34)</f>
        <v>0</v>
      </c>
      <c r="K34" s="52">
        <f>SUM(4:3!K34)</f>
        <v>1</v>
      </c>
      <c r="L34" s="52">
        <f>SUM(4:3!L34)</f>
        <v>0</v>
      </c>
      <c r="M34" s="52">
        <f>SUM(4:3!M34)</f>
        <v>0</v>
      </c>
      <c r="N34" s="52">
        <f>SUM(4:3!N34)</f>
        <v>0</v>
      </c>
      <c r="O34" s="52">
        <f>SUM(4:3!O34)</f>
        <v>0</v>
      </c>
      <c r="P34" s="52">
        <f>SUM(4:3!P34)</f>
        <v>0</v>
      </c>
      <c r="Q34" s="64">
        <f>SUM(4:3!Q34)</f>
        <v>0</v>
      </c>
      <c r="R34" s="64">
        <f>SUM(4:3!R34)</f>
        <v>18</v>
      </c>
      <c r="S34" s="42">
        <f t="shared" si="0"/>
        <v>20</v>
      </c>
      <c r="T34" s="42">
        <f t="shared" si="1"/>
        <v>23</v>
      </c>
      <c r="U34" s="5"/>
    </row>
    <row r="35" spans="1:21" ht="19.5" customHeight="1" thickBot="1" thickTop="1">
      <c r="A35" s="2" t="s">
        <v>42</v>
      </c>
      <c r="B35" s="53">
        <f>SUM(4:3!B35)</f>
        <v>1</v>
      </c>
      <c r="C35" s="40">
        <f>SUM(4:3!C35)</f>
        <v>0</v>
      </c>
      <c r="D35" s="52">
        <f>SUM(4:3!D35)</f>
        <v>0</v>
      </c>
      <c r="E35" s="52">
        <f>SUM(4:3!E35)</f>
        <v>0</v>
      </c>
      <c r="F35" s="52">
        <f>SUM(4:3!F35)</f>
        <v>0</v>
      </c>
      <c r="G35" s="52">
        <f>SUM(4:3!G35)</f>
        <v>0</v>
      </c>
      <c r="H35" s="52">
        <f>SUM(4:3!H35)</f>
        <v>0</v>
      </c>
      <c r="I35" s="52">
        <f>SUM(4:3!I35)</f>
        <v>0</v>
      </c>
      <c r="J35" s="52">
        <f>SUM(4:3!J35)</f>
        <v>0</v>
      </c>
      <c r="K35" s="52">
        <f>SUM(4:3!K35)</f>
        <v>0</v>
      </c>
      <c r="L35" s="52">
        <f>SUM(4:3!L35)</f>
        <v>0</v>
      </c>
      <c r="M35" s="52">
        <f>SUM(4:3!M35)</f>
        <v>1</v>
      </c>
      <c r="N35" s="52">
        <f>SUM(4:3!N35)</f>
        <v>0</v>
      </c>
      <c r="O35" s="52">
        <f>SUM(4:3!O35)</f>
        <v>0</v>
      </c>
      <c r="P35" s="52">
        <f>SUM(4:3!P35)</f>
        <v>0</v>
      </c>
      <c r="Q35" s="64">
        <f>SUM(4:3!Q35)</f>
        <v>0</v>
      </c>
      <c r="R35" s="64">
        <f>SUM(4:3!R35)</f>
        <v>0</v>
      </c>
      <c r="S35" s="42">
        <f t="shared" si="0"/>
        <v>1</v>
      </c>
      <c r="T35" s="42">
        <f t="shared" si="1"/>
        <v>2</v>
      </c>
      <c r="U35" s="5"/>
    </row>
    <row r="36" spans="1:21" ht="19.5" customHeight="1" thickBot="1" thickTop="1">
      <c r="A36" s="2" t="s">
        <v>43</v>
      </c>
      <c r="B36" s="53">
        <f>SUM(4:3!B36)</f>
        <v>6</v>
      </c>
      <c r="C36" s="40">
        <f>SUM(4:3!C36)</f>
        <v>0</v>
      </c>
      <c r="D36" s="52">
        <f>SUM(4:3!D36)</f>
        <v>0</v>
      </c>
      <c r="E36" s="52">
        <f>SUM(4:3!E36)</f>
        <v>0</v>
      </c>
      <c r="F36" s="52">
        <f>SUM(4:3!F36)</f>
        <v>0</v>
      </c>
      <c r="G36" s="52">
        <f>SUM(4:3!G36)</f>
        <v>0</v>
      </c>
      <c r="H36" s="52">
        <f>SUM(4:3!H36)</f>
        <v>1</v>
      </c>
      <c r="I36" s="52">
        <f>SUM(4:3!I36)</f>
        <v>0</v>
      </c>
      <c r="J36" s="52">
        <f>SUM(4:3!J36)</f>
        <v>0</v>
      </c>
      <c r="K36" s="52">
        <f>SUM(4:3!K36)</f>
        <v>0</v>
      </c>
      <c r="L36" s="52">
        <f>SUM(4:3!L36)</f>
        <v>0</v>
      </c>
      <c r="M36" s="52">
        <f>SUM(4:3!M36)</f>
        <v>0</v>
      </c>
      <c r="N36" s="52">
        <f>SUM(4:3!N36)</f>
        <v>0</v>
      </c>
      <c r="O36" s="52">
        <f>SUM(4:3!O36)</f>
        <v>0</v>
      </c>
      <c r="P36" s="52">
        <f>SUM(4:3!P36)</f>
        <v>0</v>
      </c>
      <c r="Q36" s="64">
        <f>SUM(4:3!Q36)</f>
        <v>0</v>
      </c>
      <c r="R36" s="64">
        <f>SUM(4:3!R36)</f>
        <v>0</v>
      </c>
      <c r="S36" s="42">
        <f t="shared" si="0"/>
        <v>1</v>
      </c>
      <c r="T36" s="42">
        <f t="shared" si="1"/>
        <v>7</v>
      </c>
      <c r="U36" s="5"/>
    </row>
    <row r="37" spans="1:21" ht="19.5" customHeight="1" thickBot="1" thickTop="1">
      <c r="A37" s="2" t="s">
        <v>44</v>
      </c>
      <c r="B37" s="53">
        <f>SUM(4:3!B37)</f>
        <v>19</v>
      </c>
      <c r="C37" s="40">
        <f>SUM(4:3!C37)</f>
        <v>0</v>
      </c>
      <c r="D37" s="52">
        <f>SUM(4:3!D37)</f>
        <v>0</v>
      </c>
      <c r="E37" s="52">
        <f>SUM(4:3!E37)</f>
        <v>0</v>
      </c>
      <c r="F37" s="52">
        <f>SUM(4:3!F37)</f>
        <v>0</v>
      </c>
      <c r="G37" s="52">
        <f>SUM(4:3!G37)</f>
        <v>0</v>
      </c>
      <c r="H37" s="52">
        <f>SUM(4:3!H37)</f>
        <v>0</v>
      </c>
      <c r="I37" s="52">
        <f>SUM(4:3!I37)</f>
        <v>0</v>
      </c>
      <c r="J37" s="52">
        <f>SUM(4:3!J37)</f>
        <v>0</v>
      </c>
      <c r="K37" s="52">
        <f>SUM(4:3!K37)</f>
        <v>0</v>
      </c>
      <c r="L37" s="52">
        <f>SUM(4:3!L37)</f>
        <v>0</v>
      </c>
      <c r="M37" s="52">
        <f>SUM(4:3!M37)</f>
        <v>0</v>
      </c>
      <c r="N37" s="52">
        <f>SUM(4:3!N37)</f>
        <v>0</v>
      </c>
      <c r="O37" s="52">
        <f>SUM(4:3!O37)</f>
        <v>0</v>
      </c>
      <c r="P37" s="52">
        <f>SUM(4:3!P37)</f>
        <v>0</v>
      </c>
      <c r="Q37" s="64">
        <f>SUM(4:3!Q37)</f>
        <v>0</v>
      </c>
      <c r="R37" s="64">
        <f>SUM(4:3!R37)</f>
        <v>0</v>
      </c>
      <c r="S37" s="42">
        <f aca="true" t="shared" si="2" ref="S37:S42">SUM(C37:R37)</f>
        <v>0</v>
      </c>
      <c r="T37" s="42">
        <f aca="true" t="shared" si="3" ref="T37:T42">S37+B37</f>
        <v>19</v>
      </c>
      <c r="U37" s="5"/>
    </row>
    <row r="38" spans="1:21" ht="19.5" customHeight="1" thickBot="1" thickTop="1">
      <c r="A38" s="2" t="s">
        <v>102</v>
      </c>
      <c r="B38" s="53">
        <f>SUM(4:3!B38)</f>
        <v>2</v>
      </c>
      <c r="C38" s="40">
        <f>SUM(4:3!C38)</f>
        <v>0</v>
      </c>
      <c r="D38" s="52">
        <f>SUM(4:3!D38)</f>
        <v>0</v>
      </c>
      <c r="E38" s="52">
        <f>SUM(4:3!E38)</f>
        <v>0</v>
      </c>
      <c r="F38" s="52">
        <f>SUM(4:3!F38)</f>
        <v>1</v>
      </c>
      <c r="G38" s="52">
        <f>SUM(4:3!G38)</f>
        <v>0</v>
      </c>
      <c r="H38" s="52">
        <f>SUM(4:3!H38)</f>
        <v>0</v>
      </c>
      <c r="I38" s="52">
        <f>SUM(4:3!I38)</f>
        <v>0</v>
      </c>
      <c r="J38" s="52">
        <f>SUM(4:3!J38)</f>
        <v>0</v>
      </c>
      <c r="K38" s="52">
        <f>SUM(4:3!K38)</f>
        <v>0</v>
      </c>
      <c r="L38" s="52">
        <f>SUM(4:3!L38)</f>
        <v>0</v>
      </c>
      <c r="M38" s="52">
        <f>SUM(4:3!M38)</f>
        <v>0</v>
      </c>
      <c r="N38" s="52">
        <f>SUM(4:3!N38)</f>
        <v>0</v>
      </c>
      <c r="O38" s="52">
        <f>SUM(4:3!O38)</f>
        <v>0</v>
      </c>
      <c r="P38" s="52">
        <f>SUM(4:3!P38)</f>
        <v>0</v>
      </c>
      <c r="Q38" s="64">
        <f>SUM(4:3!Q38)</f>
        <v>0</v>
      </c>
      <c r="R38" s="64">
        <f>SUM(4:3!R38)</f>
        <v>0</v>
      </c>
      <c r="S38" s="42">
        <f t="shared" si="2"/>
        <v>1</v>
      </c>
      <c r="T38" s="42">
        <f t="shared" si="3"/>
        <v>3</v>
      </c>
      <c r="U38" s="5"/>
    </row>
    <row r="39" spans="1:21" ht="19.5" customHeight="1" thickBot="1" thickTop="1">
      <c r="A39" s="2" t="s">
        <v>45</v>
      </c>
      <c r="B39" s="53">
        <f>SUM(4:3!B39)</f>
        <v>5</v>
      </c>
      <c r="C39" s="40">
        <f>SUM(4:3!C39)</f>
        <v>0</v>
      </c>
      <c r="D39" s="52">
        <f>SUM(4:3!D39)</f>
        <v>0</v>
      </c>
      <c r="E39" s="52">
        <f>SUM(4:3!E39)</f>
        <v>0</v>
      </c>
      <c r="F39" s="52">
        <f>SUM(4:3!F39)</f>
        <v>0</v>
      </c>
      <c r="G39" s="52">
        <f>SUM(4:3!G39)</f>
        <v>0</v>
      </c>
      <c r="H39" s="52">
        <f>SUM(4:3!H39)</f>
        <v>0</v>
      </c>
      <c r="I39" s="52">
        <f>SUM(4:3!I39)</f>
        <v>0</v>
      </c>
      <c r="J39" s="52">
        <f>SUM(4:3!J39)</f>
        <v>1</v>
      </c>
      <c r="K39" s="52">
        <f>SUM(4:3!K39)</f>
        <v>0</v>
      </c>
      <c r="L39" s="52">
        <f>SUM(4:3!L39)</f>
        <v>0</v>
      </c>
      <c r="M39" s="52">
        <f>SUM(4:3!M39)</f>
        <v>0</v>
      </c>
      <c r="N39" s="52">
        <f>SUM(4:3!N39)</f>
        <v>0</v>
      </c>
      <c r="O39" s="52">
        <f>SUM(4:3!O39)</f>
        <v>0</v>
      </c>
      <c r="P39" s="52">
        <f>SUM(4:3!P39)</f>
        <v>0</v>
      </c>
      <c r="Q39" s="64">
        <f>SUM(4:3!Q39)</f>
        <v>0</v>
      </c>
      <c r="R39" s="64">
        <f>SUM(4:3!R39)</f>
        <v>0</v>
      </c>
      <c r="S39" s="42">
        <f t="shared" si="2"/>
        <v>1</v>
      </c>
      <c r="T39" s="42">
        <f t="shared" si="3"/>
        <v>6</v>
      </c>
      <c r="U39" s="5"/>
    </row>
    <row r="40" spans="1:21" ht="19.5" customHeight="1" thickBot="1" thickTop="1">
      <c r="A40" s="2" t="s">
        <v>46</v>
      </c>
      <c r="B40" s="53">
        <f>SUM(4:3!B40)</f>
        <v>11</v>
      </c>
      <c r="C40" s="40">
        <f>SUM(4:3!C40)</f>
        <v>0</v>
      </c>
      <c r="D40" s="52">
        <f>SUM(4:3!D40)</f>
        <v>0</v>
      </c>
      <c r="E40" s="52">
        <f>SUM(4:3!E40)</f>
        <v>0</v>
      </c>
      <c r="F40" s="52">
        <f>SUM(4:3!F40)</f>
        <v>0</v>
      </c>
      <c r="G40" s="52">
        <f>SUM(4:3!G40)</f>
        <v>0</v>
      </c>
      <c r="H40" s="52">
        <f>SUM(4:3!H40)</f>
        <v>0</v>
      </c>
      <c r="I40" s="52">
        <f>SUM(4:3!I40)</f>
        <v>0</v>
      </c>
      <c r="J40" s="52">
        <f>SUM(4:3!J40)</f>
        <v>0</v>
      </c>
      <c r="K40" s="52">
        <f>SUM(4:3!K40)</f>
        <v>0</v>
      </c>
      <c r="L40" s="52">
        <f>SUM(4:3!L40)</f>
        <v>0</v>
      </c>
      <c r="M40" s="52">
        <f>SUM(4:3!M40)</f>
        <v>0</v>
      </c>
      <c r="N40" s="52">
        <f>SUM(4:3!N40)</f>
        <v>0</v>
      </c>
      <c r="O40" s="52">
        <f>SUM(4:3!O40)</f>
        <v>0</v>
      </c>
      <c r="P40" s="52">
        <f>SUM(4:3!P40)</f>
        <v>0</v>
      </c>
      <c r="Q40" s="64">
        <f>SUM(4:3!Q40)</f>
        <v>0</v>
      </c>
      <c r="R40" s="64">
        <f>SUM(4:3!R40)</f>
        <v>0</v>
      </c>
      <c r="S40" s="42">
        <f t="shared" si="2"/>
        <v>0</v>
      </c>
      <c r="T40" s="42">
        <f t="shared" si="3"/>
        <v>11</v>
      </c>
      <c r="U40" s="5"/>
    </row>
    <row r="41" spans="1:21" ht="19.5" customHeight="1" thickBot="1" thickTop="1">
      <c r="A41" s="2" t="s">
        <v>47</v>
      </c>
      <c r="B41" s="53">
        <f>SUM(4:3!B41)</f>
        <v>9</v>
      </c>
      <c r="C41" s="40">
        <f>SUM(4:3!C41)</f>
        <v>0</v>
      </c>
      <c r="D41" s="52">
        <f>SUM(4:3!D41)</f>
        <v>4</v>
      </c>
      <c r="E41" s="52">
        <f>SUM(4:3!E41)</f>
        <v>4</v>
      </c>
      <c r="F41" s="52">
        <f>SUM(4:3!F41)</f>
        <v>0</v>
      </c>
      <c r="G41" s="52">
        <f>SUM(4:3!G41)</f>
        <v>0</v>
      </c>
      <c r="H41" s="52">
        <f>SUM(4:3!H41)</f>
        <v>0</v>
      </c>
      <c r="I41" s="52">
        <f>SUM(4:3!I41)</f>
        <v>5</v>
      </c>
      <c r="J41" s="52">
        <f>SUM(4:3!J41)</f>
        <v>0</v>
      </c>
      <c r="K41" s="52">
        <f>SUM(4:3!K41)</f>
        <v>2</v>
      </c>
      <c r="L41" s="52">
        <f>SUM(4:3!L41)</f>
        <v>0</v>
      </c>
      <c r="M41" s="52">
        <f>SUM(4:3!M41)</f>
        <v>0</v>
      </c>
      <c r="N41" s="52">
        <f>SUM(4:3!N41)</f>
        <v>0</v>
      </c>
      <c r="O41" s="52">
        <f>SUM(4:3!O41)</f>
        <v>0</v>
      </c>
      <c r="P41" s="52">
        <f>SUM(4:3!P41)</f>
        <v>0</v>
      </c>
      <c r="Q41" s="64">
        <f>SUM(4:3!Q41)</f>
        <v>0</v>
      </c>
      <c r="R41" s="64">
        <f>SUM(4:3!R41)</f>
        <v>0</v>
      </c>
      <c r="S41" s="42">
        <f t="shared" si="2"/>
        <v>15</v>
      </c>
      <c r="T41" s="42">
        <f t="shared" si="3"/>
        <v>24</v>
      </c>
      <c r="U41" s="5"/>
    </row>
    <row r="42" spans="1:21" ht="19.5" customHeight="1" thickBot="1" thickTop="1">
      <c r="A42" s="2" t="s">
        <v>48</v>
      </c>
      <c r="B42" s="53">
        <f>SUM(4:3!B42)</f>
        <v>39</v>
      </c>
      <c r="C42" s="40">
        <f>SUM(4:3!C42)</f>
        <v>0</v>
      </c>
      <c r="D42" s="52">
        <f>SUM(4:3!D42)</f>
        <v>8</v>
      </c>
      <c r="E42" s="52">
        <f>SUM(4:3!E42)</f>
        <v>0</v>
      </c>
      <c r="F42" s="52">
        <f>SUM(4:3!F42)</f>
        <v>0</v>
      </c>
      <c r="G42" s="52">
        <f>SUM(4:3!G42)</f>
        <v>0</v>
      </c>
      <c r="H42" s="52">
        <f>SUM(4:3!H42)</f>
        <v>1</v>
      </c>
      <c r="I42" s="52">
        <f>SUM(4:3!I42)</f>
        <v>1</v>
      </c>
      <c r="J42" s="52">
        <f>SUM(4:3!J42)</f>
        <v>0</v>
      </c>
      <c r="K42" s="52">
        <f>SUM(4:3!K42)</f>
        <v>0</v>
      </c>
      <c r="L42" s="52">
        <f>SUM(4:3!L42)</f>
        <v>0</v>
      </c>
      <c r="M42" s="52">
        <f>SUM(4:3!M42)</f>
        <v>0</v>
      </c>
      <c r="N42" s="52">
        <f>SUM(4:3!N42)</f>
        <v>0</v>
      </c>
      <c r="O42" s="52">
        <f>SUM(4:3!O42)</f>
        <v>0</v>
      </c>
      <c r="P42" s="52">
        <f>SUM(4:3!P42)</f>
        <v>0</v>
      </c>
      <c r="Q42" s="64">
        <f>SUM(4:3!Q42)</f>
        <v>0</v>
      </c>
      <c r="R42" s="64">
        <f>SUM(4:3!R42)</f>
        <v>0</v>
      </c>
      <c r="S42" s="42">
        <f t="shared" si="2"/>
        <v>10</v>
      </c>
      <c r="T42" s="42">
        <f t="shared" si="3"/>
        <v>49</v>
      </c>
      <c r="U42" s="5"/>
    </row>
    <row r="43" spans="1:21" ht="21.75" customHeight="1" thickBot="1" thickTop="1">
      <c r="A43" s="3" t="s">
        <v>17</v>
      </c>
      <c r="B43" s="39">
        <f aca="true" t="shared" si="4" ref="B43:R43">SUM(B4:B42)</f>
        <v>1857</v>
      </c>
      <c r="C43" s="39">
        <f t="shared" si="4"/>
        <v>316</v>
      </c>
      <c r="D43" s="41">
        <f t="shared" si="4"/>
        <v>656</v>
      </c>
      <c r="E43" s="41">
        <f t="shared" si="4"/>
        <v>140</v>
      </c>
      <c r="F43" s="41">
        <f t="shared" si="4"/>
        <v>58</v>
      </c>
      <c r="G43" s="41">
        <f t="shared" si="4"/>
        <v>126</v>
      </c>
      <c r="H43" s="41">
        <f t="shared" si="4"/>
        <v>55</v>
      </c>
      <c r="I43" s="41">
        <f t="shared" si="4"/>
        <v>202</v>
      </c>
      <c r="J43" s="41">
        <f t="shared" si="4"/>
        <v>87</v>
      </c>
      <c r="K43" s="41">
        <f t="shared" si="4"/>
        <v>104</v>
      </c>
      <c r="L43" s="41">
        <f t="shared" si="4"/>
        <v>31</v>
      </c>
      <c r="M43" s="41">
        <f t="shared" si="4"/>
        <v>98</v>
      </c>
      <c r="N43" s="41">
        <f t="shared" si="4"/>
        <v>78</v>
      </c>
      <c r="O43" s="41">
        <f t="shared" si="4"/>
        <v>94</v>
      </c>
      <c r="P43" s="41">
        <f t="shared" si="4"/>
        <v>40</v>
      </c>
      <c r="Q43" s="65">
        <f t="shared" si="4"/>
        <v>12</v>
      </c>
      <c r="R43" s="65">
        <f t="shared" si="4"/>
        <v>18</v>
      </c>
      <c r="S43" s="39">
        <f t="shared" si="0"/>
        <v>2115</v>
      </c>
      <c r="T43" s="39">
        <f t="shared" si="1"/>
        <v>3972</v>
      </c>
      <c r="U43" s="5"/>
    </row>
    <row r="44" spans="1:21" ht="7.5" customHeight="1" thickTop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33"/>
      <c r="U44" s="7"/>
    </row>
    <row r="45" spans="1:21" ht="14.25">
      <c r="A45" t="s">
        <v>104</v>
      </c>
      <c r="T45" s="32"/>
      <c r="U45" s="7"/>
    </row>
  </sheetData>
  <printOptions horizontalCentered="1" verticalCentered="1"/>
  <pageMargins left="0.3937007874015748" right="0.31496062992125984" top="0.984251968503937" bottom="0.984251968503937" header="0.5118110236220472" footer="0.5118110236220472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5"/>
  <sheetViews>
    <sheetView showOutlineSymbols="0" zoomScale="87" zoomScaleNormal="87" zoomScaleSheetLayoutView="5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U9" sqref="U9"/>
    </sheetView>
  </sheetViews>
  <sheetFormatPr defaultColWidth="9.00390625" defaultRowHeight="28.5" customHeight="1"/>
  <cols>
    <col min="1" max="1" width="12.625" style="6" customWidth="1"/>
    <col min="2" max="17" width="6.75390625" style="6" customWidth="1"/>
    <col min="18" max="18" width="7.75390625" style="6" customWidth="1"/>
    <col min="19" max="19" width="1.625" style="6" customWidth="1"/>
    <col min="20" max="16384" width="10.75390625" style="6" customWidth="1"/>
  </cols>
  <sheetData>
    <row r="1" spans="1:18" ht="28.5" customHeight="1">
      <c r="A1" s="88" t="s">
        <v>110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10.5" customHeight="1">
      <c r="A2" s="16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9" ht="39" customHeight="1">
      <c r="A3" s="18" t="s">
        <v>54</v>
      </c>
      <c r="B3" s="86" t="s">
        <v>58</v>
      </c>
      <c r="C3" s="86" t="s">
        <v>59</v>
      </c>
      <c r="D3" s="86" t="s">
        <v>60</v>
      </c>
      <c r="E3" s="86" t="s">
        <v>61</v>
      </c>
      <c r="F3" s="86" t="s">
        <v>62</v>
      </c>
      <c r="G3" s="86" t="s">
        <v>63</v>
      </c>
      <c r="H3" s="86" t="s">
        <v>64</v>
      </c>
      <c r="I3" s="86" t="s">
        <v>65</v>
      </c>
      <c r="J3" s="86" t="s">
        <v>66</v>
      </c>
      <c r="K3" s="86" t="s">
        <v>67</v>
      </c>
      <c r="L3" s="86" t="s">
        <v>68</v>
      </c>
      <c r="M3" s="86" t="s">
        <v>69</v>
      </c>
      <c r="N3" s="86" t="s">
        <v>70</v>
      </c>
      <c r="O3" s="86" t="s">
        <v>50</v>
      </c>
      <c r="P3" s="86" t="s">
        <v>72</v>
      </c>
      <c r="Q3" s="86" t="s">
        <v>105</v>
      </c>
      <c r="R3" s="86" t="s">
        <v>52</v>
      </c>
      <c r="S3" s="19"/>
    </row>
    <row r="4" spans="1:19" ht="39" customHeight="1">
      <c r="A4" s="20" t="s">
        <v>53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19"/>
    </row>
    <row r="5" spans="1:19" ht="28.5" customHeight="1">
      <c r="A5" s="21" t="s">
        <v>18</v>
      </c>
      <c r="B5" s="22">
        <f>IF('合計'!C4=0,"",'合計'!C4)</f>
        <v>316</v>
      </c>
      <c r="C5" s="22">
        <f>IF('合計'!D4=0,"",'合計'!D4)</f>
      </c>
      <c r="D5" s="22">
        <f>IF('合計'!E4=0,"",'合計'!E4)</f>
      </c>
      <c r="E5" s="22">
        <f>IF('合計'!F4=0,"",'合計'!F4)</f>
      </c>
      <c r="F5" s="22">
        <f>IF('合計'!G4=0,"",'合計'!G4)</f>
      </c>
      <c r="G5" s="22">
        <f>IF('合計'!H4=0,"",'合計'!H4)</f>
      </c>
      <c r="H5" s="22">
        <f>IF('合計'!I4=0,"",'合計'!I4)</f>
      </c>
      <c r="I5" s="22">
        <f>IF('合計'!J4=0,"",'合計'!J4)</f>
      </c>
      <c r="J5" s="22">
        <f>IF('合計'!K4=0,"",'合計'!K4)</f>
      </c>
      <c r="K5" s="22">
        <f>IF('合計'!L4=0,"",'合計'!L4)</f>
      </c>
      <c r="L5" s="22">
        <f>IF('合計'!M4=0,"",'合計'!M4)</f>
      </c>
      <c r="M5" s="22">
        <f>IF('合計'!N4=0,"",'合計'!N4)</f>
      </c>
      <c r="N5" s="22">
        <f>IF('合計'!O4=0,"",'合計'!O4)</f>
      </c>
      <c r="O5" s="22">
        <f>IF('合計'!P4=0,"",'合計'!P4)</f>
      </c>
      <c r="P5" s="22">
        <f>IF('合計'!Q4=0,"",'合計'!Q4)</f>
      </c>
      <c r="Q5" s="22">
        <f>IF('合計'!R4=0,"",'合計'!R4)</f>
      </c>
      <c r="R5" s="22">
        <f aca="true" t="shared" si="0" ref="R5:R33">SUM(B5:Q5)</f>
        <v>316</v>
      </c>
      <c r="S5" s="19"/>
    </row>
    <row r="6" spans="1:19" ht="28.5" customHeight="1">
      <c r="A6" s="21" t="s">
        <v>19</v>
      </c>
      <c r="B6" s="22">
        <f>IF('合計'!C5=0,"",'合計'!C5)</f>
      </c>
      <c r="C6" s="22">
        <f>IF('合計'!D5=0,"",'合計'!D5)</f>
        <v>632</v>
      </c>
      <c r="D6" s="22">
        <f>IF('合計'!E5=0,"",'合計'!E5)</f>
      </c>
      <c r="E6" s="22">
        <f>IF('合計'!F5=0,"",'合計'!F5)</f>
      </c>
      <c r="F6" s="22">
        <f>IF('合計'!G5=0,"",'合計'!G5)</f>
      </c>
      <c r="G6" s="22">
        <f>IF('合計'!H5=0,"",'合計'!H5)</f>
      </c>
      <c r="H6" s="22">
        <f>IF('合計'!I5=0,"",'合計'!I5)</f>
        <v>1</v>
      </c>
      <c r="I6" s="22">
        <f>IF('合計'!J5=0,"",'合計'!J5)</f>
      </c>
      <c r="J6" s="22">
        <f>IF('合計'!K5=0,"",'合計'!K5)</f>
      </c>
      <c r="K6" s="22">
        <f>IF('合計'!L5=0,"",'合計'!L5)</f>
      </c>
      <c r="L6" s="22">
        <f>IF('合計'!M5=0,"",'合計'!M5)</f>
      </c>
      <c r="M6" s="22">
        <f>IF('合計'!N5=0,"",'合計'!N5)</f>
      </c>
      <c r="N6" s="22">
        <f>IF('合計'!O5=0,"",'合計'!O5)</f>
      </c>
      <c r="O6" s="22">
        <f>IF('合計'!P5=0,"",'合計'!P5)</f>
      </c>
      <c r="P6" s="22">
        <f>IF('合計'!Q5=0,"",'合計'!Q5)</f>
      </c>
      <c r="Q6" s="22">
        <f>IF('合計'!R5=0,"",'合計'!R5)</f>
      </c>
      <c r="R6" s="22">
        <f t="shared" si="0"/>
        <v>633</v>
      </c>
      <c r="S6" s="19"/>
    </row>
    <row r="7" spans="1:19" ht="28.5" customHeight="1">
      <c r="A7" s="21" t="s">
        <v>20</v>
      </c>
      <c r="B7" s="22">
        <f>IF('合計'!C6=0,"",'合計'!C6)</f>
      </c>
      <c r="C7" s="22">
        <f>IF('合計'!D6=0,"",'合計'!D6)</f>
      </c>
      <c r="D7" s="22">
        <f>IF('合計'!E6=0,"",'合計'!E6)</f>
        <v>122</v>
      </c>
      <c r="E7" s="22">
        <f>IF('合計'!F6=0,"",'合計'!F6)</f>
      </c>
      <c r="F7" s="22">
        <f>IF('合計'!G6=0,"",'合計'!G6)</f>
      </c>
      <c r="G7" s="22">
        <f>IF('合計'!H6=0,"",'合計'!H6)</f>
      </c>
      <c r="H7" s="22">
        <f>IF('合計'!I6=0,"",'合計'!I6)</f>
      </c>
      <c r="I7" s="22">
        <f>IF('合計'!J6=0,"",'合計'!J6)</f>
      </c>
      <c r="J7" s="22">
        <f>IF('合計'!K6=0,"",'合計'!K6)</f>
        <v>3</v>
      </c>
      <c r="K7" s="22">
        <f>IF('合計'!L6=0,"",'合計'!L6)</f>
      </c>
      <c r="L7" s="22">
        <f>IF('合計'!M6=0,"",'合計'!M6)</f>
      </c>
      <c r="M7" s="22">
        <f>IF('合計'!N6=0,"",'合計'!N6)</f>
      </c>
      <c r="N7" s="22">
        <f>IF('合計'!O6=0,"",'合計'!O6)</f>
        <v>1</v>
      </c>
      <c r="O7" s="22">
        <f>IF('合計'!P6=0,"",'合計'!P6)</f>
      </c>
      <c r="P7" s="22">
        <f>IF('合計'!Q6=0,"",'合計'!Q6)</f>
      </c>
      <c r="Q7" s="22">
        <f>IF('合計'!R6=0,"",'合計'!R6)</f>
      </c>
      <c r="R7" s="22">
        <f t="shared" si="0"/>
        <v>126</v>
      </c>
      <c r="S7" s="19"/>
    </row>
    <row r="8" spans="1:19" ht="28.5" customHeight="1">
      <c r="A8" s="21" t="s">
        <v>21</v>
      </c>
      <c r="B8" s="22">
        <f>IF('合計'!C7=0,"",'合計'!C7)</f>
      </c>
      <c r="C8" s="22">
        <f>IF('合計'!D7=0,"",'合計'!D7)</f>
      </c>
      <c r="D8" s="22">
        <f>IF('合計'!E7=0,"",'合計'!E7)</f>
        <v>1</v>
      </c>
      <c r="E8" s="22">
        <f>IF('合計'!F7=0,"",'合計'!F7)</f>
      </c>
      <c r="F8" s="22">
        <f>IF('合計'!G7=0,"",'合計'!G7)</f>
      </c>
      <c r="G8" s="22">
        <f>IF('合計'!H7=0,"",'合計'!H7)</f>
      </c>
      <c r="H8" s="22">
        <f>IF('合計'!I7=0,"",'合計'!I7)</f>
      </c>
      <c r="I8" s="22">
        <f>IF('合計'!J7=0,"",'合計'!J7)</f>
      </c>
      <c r="J8" s="22">
        <f>IF('合計'!K7=0,"",'合計'!K7)</f>
        <v>2</v>
      </c>
      <c r="K8" s="22">
        <f>IF('合計'!L7=0,"",'合計'!L7)</f>
      </c>
      <c r="L8" s="22">
        <f>IF('合計'!M7=0,"",'合計'!M7)</f>
      </c>
      <c r="M8" s="22">
        <f>IF('合計'!N7=0,"",'合計'!N7)</f>
      </c>
      <c r="N8" s="22">
        <f>IF('合計'!O7=0,"",'合計'!O7)</f>
      </c>
      <c r="O8" s="22">
        <f>IF('合計'!P7=0,"",'合計'!P7)</f>
      </c>
      <c r="P8" s="22">
        <f>IF('合計'!Q7=0,"",'合計'!Q7)</f>
      </c>
      <c r="Q8" s="22">
        <f>IF('合計'!R7=0,"",'合計'!R7)</f>
      </c>
      <c r="R8" s="22">
        <f t="shared" si="0"/>
        <v>3</v>
      </c>
      <c r="S8" s="19"/>
    </row>
    <row r="9" spans="1:19" ht="28.5" customHeight="1">
      <c r="A9" s="21" t="s">
        <v>22</v>
      </c>
      <c r="B9" s="22">
        <f>IF('合計'!C8=0,"",'合計'!C8)</f>
      </c>
      <c r="C9" s="22">
        <f>IF('合計'!D8=0,"",'合計'!D8)</f>
      </c>
      <c r="D9" s="22">
        <f>IF('合計'!E8=0,"",'合計'!E8)</f>
        <v>4</v>
      </c>
      <c r="E9" s="22">
        <f>IF('合計'!F8=0,"",'合計'!F8)</f>
      </c>
      <c r="F9" s="22">
        <f>IF('合計'!G8=0,"",'合計'!G8)</f>
      </c>
      <c r="G9" s="22">
        <f>IF('合計'!H8=0,"",'合計'!H8)</f>
      </c>
      <c r="H9" s="22">
        <f>IF('合計'!I8=0,"",'合計'!I8)</f>
      </c>
      <c r="I9" s="22">
        <f>IF('合計'!J8=0,"",'合計'!J8)</f>
      </c>
      <c r="J9" s="22">
        <f>IF('合計'!K8=0,"",'合計'!K8)</f>
        <v>73</v>
      </c>
      <c r="K9" s="22">
        <f>IF('合計'!L8=0,"",'合計'!L8)</f>
      </c>
      <c r="L9" s="22">
        <f>IF('合計'!M8=0,"",'合計'!M8)</f>
      </c>
      <c r="M9" s="22">
        <f>IF('合計'!N8=0,"",'合計'!N8)</f>
      </c>
      <c r="N9" s="22">
        <f>IF('合計'!O8=0,"",'合計'!O8)</f>
        <v>11</v>
      </c>
      <c r="O9" s="22">
        <f>IF('合計'!P8=0,"",'合計'!P8)</f>
      </c>
      <c r="P9" s="22">
        <f>IF('合計'!Q8=0,"",'合計'!Q8)</f>
      </c>
      <c r="Q9" s="22">
        <f>IF('合計'!R8=0,"",'合計'!R8)</f>
      </c>
      <c r="R9" s="22">
        <f t="shared" si="0"/>
        <v>88</v>
      </c>
      <c r="S9" s="19"/>
    </row>
    <row r="10" spans="1:19" ht="28.5" customHeight="1">
      <c r="A10" s="21" t="s">
        <v>87</v>
      </c>
      <c r="B10" s="22">
        <f>IF('合計'!C9=0,"",'合計'!C9)</f>
      </c>
      <c r="C10" s="22">
        <f>IF('合計'!D9=0,"",'合計'!D9)</f>
      </c>
      <c r="D10" s="22">
        <f>IF('合計'!E9=0,"",'合計'!E9)</f>
      </c>
      <c r="E10" s="22">
        <f>IF('合計'!F9=0,"",'合計'!F9)</f>
      </c>
      <c r="F10" s="22">
        <f>IF('合計'!G9=0,"",'合計'!G9)</f>
      </c>
      <c r="G10" s="22">
        <f>IF('合計'!H9=0,"",'合計'!H9)</f>
        <v>52</v>
      </c>
      <c r="H10" s="22">
        <f>IF('合計'!I9=0,"",'合計'!I9)</f>
      </c>
      <c r="I10" s="22">
        <f>IF('合計'!J9=0,"",'合計'!J9)</f>
      </c>
      <c r="J10" s="22">
        <f>IF('合計'!K9=0,"",'合計'!K9)</f>
      </c>
      <c r="K10" s="22">
        <f>IF('合計'!L9=0,"",'合計'!L9)</f>
      </c>
      <c r="L10" s="22">
        <f>IF('合計'!M9=0,"",'合計'!M9)</f>
      </c>
      <c r="M10" s="22">
        <f>IF('合計'!N9=0,"",'合計'!N9)</f>
      </c>
      <c r="N10" s="22">
        <f>IF('合計'!O9=0,"",'合計'!O9)</f>
      </c>
      <c r="O10" s="22">
        <f>IF('合計'!P9=0,"",'合計'!P9)</f>
      </c>
      <c r="P10" s="22">
        <f>IF('合計'!Q9=0,"",'合計'!Q9)</f>
      </c>
      <c r="Q10" s="22">
        <f>IF('合計'!R9=0,"",'合計'!R9)</f>
      </c>
      <c r="R10" s="22">
        <f t="shared" si="0"/>
        <v>52</v>
      </c>
      <c r="S10" s="19"/>
    </row>
    <row r="11" spans="1:19" ht="28.5" customHeight="1">
      <c r="A11" s="21" t="s">
        <v>23</v>
      </c>
      <c r="B11" s="22">
        <f>IF('合計'!C10=0,"",'合計'!C10)</f>
      </c>
      <c r="C11" s="22">
        <f>IF('合計'!D10=0,"",'合計'!D10)</f>
      </c>
      <c r="D11" s="22">
        <f>IF('合計'!E10=0,"",'合計'!E10)</f>
      </c>
      <c r="E11" s="22">
        <f>IF('合計'!F10=0,"",'合計'!F10)</f>
      </c>
      <c r="F11" s="22">
        <f>IF('合計'!G10=0,"",'合計'!G10)</f>
      </c>
      <c r="G11" s="22">
        <f>IF('合計'!H10=0,"",'合計'!H10)</f>
      </c>
      <c r="H11" s="22">
        <f>IF('合計'!I10=0,"",'合計'!I10)</f>
      </c>
      <c r="I11" s="22">
        <f>IF('合計'!J10=0,"",'合計'!J10)</f>
      </c>
      <c r="J11" s="22">
        <f>IF('合計'!K10=0,"",'合計'!K10)</f>
        <v>3</v>
      </c>
      <c r="K11" s="22">
        <f>IF('合計'!L10=0,"",'合計'!L10)</f>
      </c>
      <c r="L11" s="22">
        <f>IF('合計'!M10=0,"",'合計'!M10)</f>
      </c>
      <c r="M11" s="22">
        <f>IF('合計'!N10=0,"",'合計'!N10)</f>
      </c>
      <c r="N11" s="22">
        <f>IF('合計'!O10=0,"",'合計'!O10)</f>
      </c>
      <c r="O11" s="22">
        <f>IF('合計'!P10=0,"",'合計'!P10)</f>
      </c>
      <c r="P11" s="22">
        <f>IF('合計'!Q10=0,"",'合計'!Q10)</f>
      </c>
      <c r="Q11" s="22">
        <f>IF('合計'!R10=0,"",'合計'!R10)</f>
      </c>
      <c r="R11" s="22">
        <f t="shared" si="0"/>
        <v>3</v>
      </c>
      <c r="S11" s="19"/>
    </row>
    <row r="12" spans="1:19" ht="28.5" customHeight="1">
      <c r="A12" s="21" t="s">
        <v>24</v>
      </c>
      <c r="B12" s="22">
        <f>IF('合計'!C11=0,"",'合計'!C11)</f>
      </c>
      <c r="C12" s="22">
        <f>IF('合計'!D11=0,"",'合計'!D11)</f>
      </c>
      <c r="D12" s="22">
        <f>IF('合計'!E11=0,"",'合計'!E11)</f>
      </c>
      <c r="E12" s="22">
        <f>IF('合計'!F11=0,"",'合計'!F11)</f>
        <v>55</v>
      </c>
      <c r="F12" s="22">
        <f>IF('合計'!G11=0,"",'合計'!G11)</f>
      </c>
      <c r="G12" s="22">
        <f>IF('合計'!H11=0,"",'合計'!H11)</f>
      </c>
      <c r="H12" s="22">
        <f>IF('合計'!I11=0,"",'合計'!I11)</f>
      </c>
      <c r="I12" s="22">
        <f>IF('合計'!J11=0,"",'合計'!J11)</f>
      </c>
      <c r="J12" s="22">
        <f>IF('合計'!K11=0,"",'合計'!K11)</f>
      </c>
      <c r="K12" s="22">
        <f>IF('合計'!L11=0,"",'合計'!L11)</f>
      </c>
      <c r="L12" s="22">
        <f>IF('合計'!M11=0,"",'合計'!M11)</f>
      </c>
      <c r="M12" s="22">
        <f>IF('合計'!N11=0,"",'合計'!N11)</f>
        <v>1</v>
      </c>
      <c r="N12" s="22">
        <f>IF('合計'!O11=0,"",'合計'!O11)</f>
      </c>
      <c r="O12" s="22">
        <f>IF('合計'!P11=0,"",'合計'!P11)</f>
      </c>
      <c r="P12" s="22">
        <f>IF('合計'!Q11=0,"",'合計'!Q11)</f>
      </c>
      <c r="Q12" s="22">
        <f>IF('合計'!R11=0,"",'合計'!R11)</f>
      </c>
      <c r="R12" s="22">
        <f t="shared" si="0"/>
        <v>56</v>
      </c>
      <c r="S12" s="19"/>
    </row>
    <row r="13" spans="1:19" ht="28.5" customHeight="1">
      <c r="A13" s="21" t="s">
        <v>25</v>
      </c>
      <c r="B13" s="22">
        <f>IF('合計'!C12=0,"",'合計'!C12)</f>
      </c>
      <c r="C13" s="22">
        <f>IF('合計'!D12=0,"",'合計'!D12)</f>
      </c>
      <c r="D13" s="22">
        <f>IF('合計'!E12=0,"",'合計'!E12)</f>
      </c>
      <c r="E13" s="22">
        <f>IF('合計'!F12=0,"",'合計'!F12)</f>
      </c>
      <c r="F13" s="22">
        <f>IF('合計'!G12=0,"",'合計'!G12)</f>
        <v>126</v>
      </c>
      <c r="G13" s="22">
        <f>IF('合計'!H12=0,"",'合計'!H12)</f>
        <v>1</v>
      </c>
      <c r="H13" s="22">
        <f>IF('合計'!I12=0,"",'合計'!I12)</f>
      </c>
      <c r="I13" s="22">
        <f>IF('合計'!J12=0,"",'合計'!J12)</f>
      </c>
      <c r="J13" s="22">
        <f>IF('合計'!K12=0,"",'合計'!K12)</f>
      </c>
      <c r="K13" s="22">
        <f>IF('合計'!L12=0,"",'合計'!L12)</f>
      </c>
      <c r="L13" s="22">
        <f>IF('合計'!M12=0,"",'合計'!M12)</f>
      </c>
      <c r="M13" s="22">
        <f>IF('合計'!N12=0,"",'合計'!N12)</f>
      </c>
      <c r="N13" s="22">
        <f>IF('合計'!O12=0,"",'合計'!O12)</f>
      </c>
      <c r="O13" s="22">
        <f>IF('合計'!P12=0,"",'合計'!P12)</f>
      </c>
      <c r="P13" s="22">
        <f>IF('合計'!Q12=0,"",'合計'!Q12)</f>
      </c>
      <c r="Q13" s="22">
        <f>IF('合計'!R12=0,"",'合計'!R12)</f>
      </c>
      <c r="R13" s="22">
        <f t="shared" si="0"/>
        <v>127</v>
      </c>
      <c r="S13" s="19"/>
    </row>
    <row r="14" spans="1:19" ht="28.5" customHeight="1">
      <c r="A14" s="21" t="s">
        <v>26</v>
      </c>
      <c r="B14" s="22">
        <f>IF('合計'!C13=0,"",'合計'!C13)</f>
      </c>
      <c r="C14" s="22">
        <f>IF('合計'!D13=0,"",'合計'!D13)</f>
        <v>9</v>
      </c>
      <c r="D14" s="22">
        <f>IF('合計'!E13=0,"",'合計'!E13)</f>
      </c>
      <c r="E14" s="22">
        <f>IF('合計'!F13=0,"",'合計'!F13)</f>
      </c>
      <c r="F14" s="22">
        <f>IF('合計'!G13=0,"",'合計'!G13)</f>
      </c>
      <c r="G14" s="22">
        <f>IF('合計'!H13=0,"",'合計'!H13)</f>
      </c>
      <c r="H14" s="22">
        <f>IF('合計'!I13=0,"",'合計'!I13)</f>
        <v>192</v>
      </c>
      <c r="I14" s="22">
        <f>IF('合計'!J13=0,"",'合計'!J13)</f>
      </c>
      <c r="J14" s="22">
        <f>IF('合計'!K13=0,"",'合計'!K13)</f>
      </c>
      <c r="K14" s="22">
        <f>IF('合計'!L13=0,"",'合計'!L13)</f>
      </c>
      <c r="L14" s="22">
        <f>IF('合計'!M13=0,"",'合計'!M13)</f>
      </c>
      <c r="M14" s="22">
        <f>IF('合計'!N13=0,"",'合計'!N13)</f>
      </c>
      <c r="N14" s="22">
        <f>IF('合計'!O13=0,"",'合計'!O13)</f>
      </c>
      <c r="O14" s="22">
        <f>IF('合計'!P13=0,"",'合計'!P13)</f>
      </c>
      <c r="P14" s="22">
        <f>IF('合計'!Q13=0,"",'合計'!Q13)</f>
      </c>
      <c r="Q14" s="22">
        <f>IF('合計'!R13=0,"",'合計'!R13)</f>
      </c>
      <c r="R14" s="36">
        <f t="shared" si="0"/>
        <v>201</v>
      </c>
      <c r="S14" s="19"/>
    </row>
    <row r="15" spans="1:31" ht="28.5" customHeight="1">
      <c r="A15" s="21" t="s">
        <v>27</v>
      </c>
      <c r="B15" s="22">
        <f>IF('合計'!C14=0,"",'合計'!C14)</f>
      </c>
      <c r="C15" s="22">
        <f>IF('合計'!D14=0,"",'合計'!D14)</f>
      </c>
      <c r="D15" s="22">
        <f>IF('合計'!E14=0,"",'合計'!E14)</f>
      </c>
      <c r="E15" s="22">
        <f>IF('合計'!F14=0,"",'合計'!F14)</f>
      </c>
      <c r="F15" s="22">
        <f>IF('合計'!G14=0,"",'合計'!G14)</f>
      </c>
      <c r="G15" s="22">
        <f>IF('合計'!H14=0,"",'合計'!H14)</f>
      </c>
      <c r="H15" s="22">
        <f>IF('合計'!I14=0,"",'合計'!I14)</f>
      </c>
      <c r="I15" s="22">
        <f>IF('合計'!J14=0,"",'合計'!J14)</f>
        <v>8</v>
      </c>
      <c r="J15" s="22">
        <f>IF('合計'!K14=0,"",'合計'!K14)</f>
      </c>
      <c r="K15" s="22">
        <f>IF('合計'!L14=0,"",'合計'!L14)</f>
      </c>
      <c r="L15" s="22">
        <f>IF('合計'!M14=0,"",'合計'!M14)</f>
      </c>
      <c r="M15" s="22">
        <f>IF('合計'!N14=0,"",'合計'!N14)</f>
        <v>5</v>
      </c>
      <c r="N15" s="22">
        <f>IF('合計'!O14=0,"",'合計'!O14)</f>
      </c>
      <c r="O15" s="22">
        <f>IF('合計'!P14=0,"",'合計'!P14)</f>
        <v>40</v>
      </c>
      <c r="P15" s="22">
        <f>IF('合計'!Q14=0,"",'合計'!Q14)</f>
      </c>
      <c r="Q15" s="22">
        <f>IF('合計'!R14=0,"",'合計'!R14)</f>
      </c>
      <c r="R15" s="38">
        <f t="shared" si="0"/>
        <v>53</v>
      </c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19"/>
    </row>
    <row r="16" spans="1:19" ht="28.5" customHeight="1">
      <c r="A16" s="21" t="s">
        <v>28</v>
      </c>
      <c r="B16" s="22">
        <f>IF('合計'!C15=0,"",'合計'!C15)</f>
      </c>
      <c r="C16" s="22">
        <f>IF('合計'!D15=0,"",'合計'!D15)</f>
        <v>1</v>
      </c>
      <c r="D16" s="22">
        <f>IF('合計'!E15=0,"",'合計'!E15)</f>
      </c>
      <c r="E16" s="22">
        <f>IF('合計'!F15=0,"",'合計'!F15)</f>
      </c>
      <c r="F16" s="22">
        <f>IF('合計'!G15=0,"",'合計'!G15)</f>
      </c>
      <c r="G16" s="22">
        <f>IF('合計'!H15=0,"",'合計'!H15)</f>
      </c>
      <c r="H16" s="22">
        <f>IF('合計'!I15=0,"",'合計'!I15)</f>
        <v>1</v>
      </c>
      <c r="I16" s="22">
        <f>IF('合計'!J15=0,"",'合計'!J15)</f>
        <v>76</v>
      </c>
      <c r="J16" s="22">
        <f>IF('合計'!K15=0,"",'合計'!K15)</f>
      </c>
      <c r="K16" s="22">
        <f>IF('合計'!L15=0,"",'合計'!L15)</f>
      </c>
      <c r="L16" s="22">
        <f>IF('合計'!M15=0,"",'合計'!M15)</f>
      </c>
      <c r="M16" s="22">
        <f>IF('合計'!N15=0,"",'合計'!N15)</f>
        <v>2</v>
      </c>
      <c r="N16" s="22">
        <f>IF('合計'!O15=0,"",'合計'!O15)</f>
      </c>
      <c r="O16" s="22">
        <f>IF('合計'!P15=0,"",'合計'!P15)</f>
      </c>
      <c r="P16" s="22">
        <f>IF('合計'!Q15=0,"",'合計'!Q15)</f>
      </c>
      <c r="Q16" s="22">
        <f>IF('合計'!R15=0,"",'合計'!R15)</f>
      </c>
      <c r="R16" s="37">
        <f t="shared" si="0"/>
        <v>80</v>
      </c>
      <c r="S16" s="19"/>
    </row>
    <row r="17" spans="1:19" ht="28.5" customHeight="1">
      <c r="A17" s="21" t="s">
        <v>29</v>
      </c>
      <c r="B17" s="22">
        <f>IF('合計'!C16=0,"",'合計'!C16)</f>
      </c>
      <c r="C17" s="22">
        <f>IF('合計'!D16=0,"",'合計'!D16)</f>
      </c>
      <c r="D17" s="22">
        <f>IF('合計'!E16=0,"",'合計'!E16)</f>
      </c>
      <c r="E17" s="22">
        <f>IF('合計'!F16=0,"",'合計'!F16)</f>
      </c>
      <c r="F17" s="22">
        <f>IF('合計'!G16=0,"",'合計'!G16)</f>
      </c>
      <c r="G17" s="22">
        <f>IF('合計'!H16=0,"",'合計'!H16)</f>
      </c>
      <c r="H17" s="22">
        <f>IF('合計'!I16=0,"",'合計'!I16)</f>
      </c>
      <c r="I17" s="22">
        <f>IF('合計'!J16=0,"",'合計'!J16)</f>
        <v>1</v>
      </c>
      <c r="J17" s="22">
        <f>IF('合計'!K16=0,"",'合計'!K16)</f>
      </c>
      <c r="K17" s="22">
        <f>IF('合計'!L16=0,"",'合計'!L16)</f>
      </c>
      <c r="L17" s="22">
        <f>IF('合計'!M16=0,"",'合計'!M16)</f>
      </c>
      <c r="M17" s="22">
        <f>IF('合計'!N16=0,"",'合計'!N16)</f>
        <v>70</v>
      </c>
      <c r="N17" s="22">
        <f>IF('合計'!O16=0,"",'合計'!O16)</f>
      </c>
      <c r="O17" s="22">
        <f>IF('合計'!P16=0,"",'合計'!P16)</f>
      </c>
      <c r="P17" s="22">
        <f>IF('合計'!Q16=0,"",'合計'!Q16)</f>
      </c>
      <c r="Q17" s="22">
        <f>IF('合計'!R16=0,"",'合計'!R16)</f>
      </c>
      <c r="R17" s="22">
        <f t="shared" si="0"/>
        <v>71</v>
      </c>
      <c r="S17" s="19"/>
    </row>
    <row r="18" spans="1:19" ht="28.5" customHeight="1">
      <c r="A18" s="21" t="s">
        <v>88</v>
      </c>
      <c r="B18" s="22">
        <f>IF('合計'!C17=0,"",'合計'!C17)</f>
      </c>
      <c r="C18" s="22">
        <f>IF('合計'!D17=0,"",'合計'!D17)</f>
      </c>
      <c r="D18" s="22">
        <f>IF('合計'!E17=0,"",'合計'!E17)</f>
      </c>
      <c r="E18" s="22">
        <f>IF('合計'!F17=0,"",'合計'!F17)</f>
      </c>
      <c r="F18" s="22">
        <f>IF('合計'!G17=0,"",'合計'!G17)</f>
      </c>
      <c r="G18" s="22">
        <f>IF('合計'!H17=0,"",'合計'!H17)</f>
      </c>
      <c r="H18" s="22">
        <f>IF('合計'!I17=0,"",'合計'!I17)</f>
      </c>
      <c r="I18" s="22">
        <f>IF('合計'!J17=0,"",'合計'!J17)</f>
      </c>
      <c r="J18" s="22">
        <f>IF('合計'!K17=0,"",'合計'!K17)</f>
      </c>
      <c r="K18" s="22">
        <f>IF('合計'!L17=0,"",'合計'!L17)</f>
      </c>
      <c r="L18" s="22">
        <f>IF('合計'!M17=0,"",'合計'!M17)</f>
        <v>97</v>
      </c>
      <c r="M18" s="22">
        <f>IF('合計'!N17=0,"",'合計'!N17)</f>
      </c>
      <c r="N18" s="22">
        <f>IF('合計'!O17=0,"",'合計'!O17)</f>
      </c>
      <c r="O18" s="22">
        <f>IF('合計'!P17=0,"",'合計'!P17)</f>
      </c>
      <c r="P18" s="22">
        <f>IF('合計'!Q17=0,"",'合計'!Q17)</f>
      </c>
      <c r="Q18" s="22">
        <f>IF('合計'!R17=0,"",'合計'!R17)</f>
      </c>
      <c r="R18" s="22">
        <f t="shared" si="0"/>
        <v>97</v>
      </c>
      <c r="S18" s="19"/>
    </row>
    <row r="19" spans="1:19" ht="28.5" customHeight="1">
      <c r="A19" s="21" t="s">
        <v>30</v>
      </c>
      <c r="B19" s="22">
        <f>IF('合計'!C18=0,"",'合計'!C18)</f>
      </c>
      <c r="C19" s="22">
        <f>IF('合計'!D18=0,"",'合計'!D18)</f>
      </c>
      <c r="D19" s="22">
        <f>IF('合計'!E18=0,"",'合計'!E18)</f>
      </c>
      <c r="E19" s="22">
        <f>IF('合計'!F18=0,"",'合計'!F18)</f>
      </c>
      <c r="F19" s="22">
        <f>IF('合計'!G18=0,"",'合計'!G18)</f>
      </c>
      <c r="G19" s="22">
        <f>IF('合計'!H18=0,"",'合計'!H18)</f>
      </c>
      <c r="H19" s="22">
        <f>IF('合計'!I18=0,"",'合計'!I18)</f>
        <v>2</v>
      </c>
      <c r="I19" s="22">
        <f>IF('合計'!J18=0,"",'合計'!J18)</f>
      </c>
      <c r="J19" s="22">
        <f>IF('合計'!K18=0,"",'合計'!K18)</f>
      </c>
      <c r="K19" s="22">
        <f>IF('合計'!L18=0,"",'合計'!L18)</f>
        <v>31</v>
      </c>
      <c r="L19" s="22">
        <f>IF('合計'!M18=0,"",'合計'!M18)</f>
      </c>
      <c r="M19" s="22">
        <f>IF('合計'!N18=0,"",'合計'!N18)</f>
      </c>
      <c r="N19" s="22">
        <f>IF('合計'!O18=0,"",'合計'!O18)</f>
      </c>
      <c r="O19" s="22">
        <f>IF('合計'!P18=0,"",'合計'!P18)</f>
      </c>
      <c r="P19" s="22">
        <f>IF('合計'!Q18=0,"",'合計'!Q18)</f>
      </c>
      <c r="Q19" s="22">
        <f>IF('合計'!R18=0,"",'合計'!R18)</f>
      </c>
      <c r="R19" s="22">
        <f t="shared" si="0"/>
        <v>33</v>
      </c>
      <c r="S19" s="19"/>
    </row>
    <row r="20" spans="1:19" ht="28.5" customHeight="1">
      <c r="A20" s="21" t="s">
        <v>31</v>
      </c>
      <c r="B20" s="22">
        <f>IF('合計'!C19=0,"",'合計'!C19)</f>
      </c>
      <c r="C20" s="22">
        <f>IF('合計'!D19=0,"",'合計'!D19)</f>
      </c>
      <c r="D20" s="22">
        <f>IF('合計'!E19=0,"",'合計'!E19)</f>
      </c>
      <c r="E20" s="22">
        <f>IF('合計'!F19=0,"",'合計'!F19)</f>
      </c>
      <c r="F20" s="22">
        <f>IF('合計'!G19=0,"",'合計'!G19)</f>
      </c>
      <c r="G20" s="22">
        <f>IF('合計'!H19=0,"",'合計'!H19)</f>
      </c>
      <c r="H20" s="22">
        <f>IF('合計'!I19=0,"",'合計'!I19)</f>
      </c>
      <c r="I20" s="22">
        <f>IF('合計'!J19=0,"",'合計'!J19)</f>
      </c>
      <c r="J20" s="22">
        <f>IF('合計'!K19=0,"",'合計'!K19)</f>
      </c>
      <c r="K20" s="22">
        <f>IF('合計'!L19=0,"",'合計'!L19)</f>
      </c>
      <c r="L20" s="22">
        <f>IF('合計'!M19=0,"",'合計'!M19)</f>
      </c>
      <c r="M20" s="22">
        <f>IF('合計'!N19=0,"",'合計'!N19)</f>
      </c>
      <c r="N20" s="22">
        <f>IF('合計'!O19=0,"",'合計'!O19)</f>
      </c>
      <c r="O20" s="22">
        <f>IF('合計'!P19=0,"",'合計'!P19)</f>
      </c>
      <c r="P20" s="22">
        <f>IF('合計'!Q19=0,"",'合計'!Q19)</f>
      </c>
      <c r="Q20" s="22">
        <f>IF('合計'!R19=0,"",'合計'!R19)</f>
      </c>
      <c r="R20" s="22">
        <f t="shared" si="0"/>
        <v>0</v>
      </c>
      <c r="S20" s="19"/>
    </row>
    <row r="21" spans="1:19" ht="28.5" customHeight="1">
      <c r="A21" s="21" t="s">
        <v>32</v>
      </c>
      <c r="B21" s="22">
        <f>IF('合計'!C20=0,"",'合計'!C20)</f>
      </c>
      <c r="C21" s="22">
        <f>IF('合計'!D20=0,"",'合計'!D20)</f>
      </c>
      <c r="D21" s="22">
        <f>IF('合計'!E20=0,"",'合計'!E20)</f>
        <v>2</v>
      </c>
      <c r="E21" s="22">
        <f>IF('合計'!F20=0,"",'合計'!F20)</f>
      </c>
      <c r="F21" s="22">
        <f>IF('合計'!G20=0,"",'合計'!G20)</f>
      </c>
      <c r="G21" s="22">
        <f>IF('合計'!H20=0,"",'合計'!H20)</f>
      </c>
      <c r="H21" s="22">
        <f>IF('合計'!I20=0,"",'合計'!I20)</f>
      </c>
      <c r="I21" s="22">
        <f>IF('合計'!J20=0,"",'合計'!J20)</f>
      </c>
      <c r="J21" s="22">
        <f>IF('合計'!K20=0,"",'合計'!K20)</f>
      </c>
      <c r="K21" s="22">
        <f>IF('合計'!L20=0,"",'合計'!L20)</f>
      </c>
      <c r="L21" s="22">
        <f>IF('合計'!M20=0,"",'合計'!M20)</f>
      </c>
      <c r="M21" s="22">
        <f>IF('合計'!N20=0,"",'合計'!N20)</f>
      </c>
      <c r="N21" s="22">
        <f>IF('合計'!O20=0,"",'合計'!O20)</f>
        <v>82</v>
      </c>
      <c r="O21" s="22">
        <f>IF('合計'!P20=0,"",'合計'!P20)</f>
      </c>
      <c r="P21" s="22">
        <f>IF('合計'!Q20=0,"",'合計'!Q20)</f>
      </c>
      <c r="Q21" s="22">
        <f>IF('合計'!R20=0,"",'合計'!R20)</f>
      </c>
      <c r="R21" s="22">
        <f t="shared" si="0"/>
        <v>84</v>
      </c>
      <c r="S21" s="19"/>
    </row>
    <row r="22" spans="1:19" ht="28.5" customHeight="1">
      <c r="A22" s="21" t="s">
        <v>33</v>
      </c>
      <c r="B22" s="22">
        <f>IF('合計'!C21=0,"",'合計'!C21)</f>
      </c>
      <c r="C22" s="22">
        <f>IF('合計'!D21=0,"",'合計'!D21)</f>
      </c>
      <c r="D22" s="22">
        <f>IF('合計'!E21=0,"",'合計'!E21)</f>
        <v>1</v>
      </c>
      <c r="E22" s="22">
        <f>IF('合計'!F21=0,"",'合計'!F21)</f>
      </c>
      <c r="F22" s="22">
        <f>IF('合計'!G21=0,"",'合計'!G21)</f>
      </c>
      <c r="G22" s="22">
        <f>IF('合計'!H21=0,"",'合計'!H21)</f>
      </c>
      <c r="H22" s="22">
        <f>IF('合計'!I21=0,"",'合計'!I21)</f>
      </c>
      <c r="I22" s="22">
        <f>IF('合計'!J21=0,"",'合計'!J21)</f>
      </c>
      <c r="J22" s="22">
        <f>IF('合計'!K21=0,"",'合計'!K21)</f>
      </c>
      <c r="K22" s="22">
        <f>IF('合計'!L21=0,"",'合計'!L21)</f>
      </c>
      <c r="L22" s="22">
        <f>IF('合計'!M21=0,"",'合計'!M21)</f>
      </c>
      <c r="M22" s="22">
        <f>IF('合計'!N21=0,"",'合計'!N21)</f>
      </c>
      <c r="N22" s="22">
        <f>IF('合計'!O21=0,"",'合計'!O21)</f>
      </c>
      <c r="O22" s="22">
        <f>IF('合計'!P21=0,"",'合計'!P21)</f>
      </c>
      <c r="P22" s="22">
        <f>IF('合計'!Q21=0,"",'合計'!Q21)</f>
      </c>
      <c r="Q22" s="22">
        <f>IF('合計'!R21=0,"",'合計'!R21)</f>
      </c>
      <c r="R22" s="22">
        <f t="shared" si="0"/>
        <v>1</v>
      </c>
      <c r="S22" s="19"/>
    </row>
    <row r="23" spans="1:19" ht="28.5" customHeight="1">
      <c r="A23" s="21" t="s">
        <v>91</v>
      </c>
      <c r="B23" s="22">
        <f>IF('合計'!C22=0,"",'合計'!C22)</f>
      </c>
      <c r="C23" s="22">
        <f>IF('合計'!D22=0,"",'合計'!D22)</f>
      </c>
      <c r="D23" s="22">
        <f>IF('合計'!E22=0,"",'合計'!E22)</f>
      </c>
      <c r="E23" s="22">
        <f>IF('合計'!F22=0,"",'合計'!F22)</f>
      </c>
      <c r="F23" s="22">
        <f>IF('合計'!G22=0,"",'合計'!G22)</f>
      </c>
      <c r="G23" s="22">
        <f>IF('合計'!H22=0,"",'合計'!H22)</f>
      </c>
      <c r="H23" s="22">
        <f>IF('合計'!I22=0,"",'合計'!I22)</f>
      </c>
      <c r="I23" s="22">
        <f>IF('合計'!J22=0,"",'合計'!J22)</f>
      </c>
      <c r="J23" s="22">
        <f>IF('合計'!K22=0,"",'合計'!K22)</f>
        <v>1</v>
      </c>
      <c r="K23" s="22">
        <f>IF('合計'!L22=0,"",'合計'!L22)</f>
      </c>
      <c r="L23" s="22">
        <f>IF('合計'!M22=0,"",'合計'!M22)</f>
      </c>
      <c r="M23" s="22">
        <f>IF('合計'!N22=0,"",'合計'!N22)</f>
      </c>
      <c r="N23" s="22">
        <f>IF('合計'!O22=0,"",'合計'!O22)</f>
      </c>
      <c r="O23" s="22">
        <f>IF('合計'!P22=0,"",'合計'!P22)</f>
      </c>
      <c r="P23" s="22">
        <f>IF('合計'!Q22=0,"",'合計'!Q22)</f>
      </c>
      <c r="Q23" s="22">
        <f>IF('合計'!R22=0,"",'合計'!R22)</f>
      </c>
      <c r="R23" s="22">
        <f t="shared" si="0"/>
        <v>1</v>
      </c>
      <c r="S23" s="19"/>
    </row>
    <row r="24" spans="1:19" ht="28.5" customHeight="1">
      <c r="A24" s="21" t="s">
        <v>93</v>
      </c>
      <c r="B24" s="22">
        <f>IF('合計'!C23=0,"",'合計'!C23)</f>
      </c>
      <c r="C24" s="22">
        <f>IF('合計'!D23=0,"",'合計'!D23)</f>
      </c>
      <c r="D24" s="22">
        <f>IF('合計'!E23=0,"",'合計'!E23)</f>
      </c>
      <c r="E24" s="22">
        <f>IF('合計'!F23=0,"",'合計'!F23)</f>
      </c>
      <c r="F24" s="22">
        <f>IF('合計'!G23=0,"",'合計'!G23)</f>
      </c>
      <c r="G24" s="22">
        <f>IF('合計'!H23=0,"",'合計'!H23)</f>
      </c>
      <c r="H24" s="22">
        <f>IF('合計'!I23=0,"",'合計'!I23)</f>
      </c>
      <c r="I24" s="22">
        <f>IF('合計'!J23=0,"",'合計'!J23)</f>
      </c>
      <c r="J24" s="22">
        <f>IF('合計'!K23=0,"",'合計'!K23)</f>
      </c>
      <c r="K24" s="22">
        <f>IF('合計'!L23=0,"",'合計'!L23)</f>
      </c>
      <c r="L24" s="22">
        <f>IF('合計'!M23=0,"",'合計'!M23)</f>
      </c>
      <c r="M24" s="22">
        <f>IF('合計'!N23=0,"",'合計'!N23)</f>
      </c>
      <c r="N24" s="22">
        <f>IF('合計'!O23=0,"",'合計'!O23)</f>
      </c>
      <c r="O24" s="22">
        <f>IF('合計'!P23=0,"",'合計'!P23)</f>
      </c>
      <c r="P24" s="22">
        <f>IF('合計'!Q23=0,"",'合計'!Q23)</f>
      </c>
      <c r="Q24" s="22">
        <f>IF('合計'!R23=0,"",'合計'!R23)</f>
      </c>
      <c r="R24" s="22">
        <f t="shared" si="0"/>
        <v>0</v>
      </c>
      <c r="S24" s="19"/>
    </row>
    <row r="25" spans="1:19" ht="28.5" customHeight="1">
      <c r="A25" s="21" t="s">
        <v>97</v>
      </c>
      <c r="B25" s="22">
        <f>IF('合計'!C24=0,"",'合計'!C24)</f>
      </c>
      <c r="C25" s="22">
        <f>IF('合計'!D24=0,"",'合計'!D24)</f>
        <v>2</v>
      </c>
      <c r="D25" s="22">
        <f>IF('合計'!E24=0,"",'合計'!E24)</f>
      </c>
      <c r="E25" s="22">
        <f>IF('合計'!F24=0,"",'合計'!F24)</f>
      </c>
      <c r="F25" s="22">
        <f>IF('合計'!G24=0,"",'合計'!G24)</f>
      </c>
      <c r="G25" s="22">
        <f>IF('合計'!H24=0,"",'合計'!H24)</f>
      </c>
      <c r="H25" s="22">
        <f>IF('合計'!I24=0,"",'合計'!I24)</f>
      </c>
      <c r="I25" s="22">
        <f>IF('合計'!J24=0,"",'合計'!J24)</f>
        <v>1</v>
      </c>
      <c r="J25" s="22">
        <f>IF('合計'!K24=0,"",'合計'!K24)</f>
      </c>
      <c r="K25" s="22">
        <f>IF('合計'!L24=0,"",'合計'!L24)</f>
      </c>
      <c r="L25" s="22">
        <f>IF('合計'!M24=0,"",'合計'!M24)</f>
      </c>
      <c r="M25" s="22">
        <f>IF('合計'!N24=0,"",'合計'!N24)</f>
      </c>
      <c r="N25" s="22">
        <f>IF('合計'!O24=0,"",'合計'!O24)</f>
      </c>
      <c r="O25" s="22">
        <f>IF('合計'!P24=0,"",'合計'!P24)</f>
      </c>
      <c r="P25" s="22">
        <f>IF('合計'!Q24=0,"",'合計'!Q24)</f>
      </c>
      <c r="Q25" s="22">
        <f>IF('合計'!R24=0,"",'合計'!R24)</f>
      </c>
      <c r="R25" s="22">
        <f t="shared" si="0"/>
        <v>3</v>
      </c>
      <c r="S25" s="19"/>
    </row>
    <row r="26" spans="1:19" ht="28.5" customHeight="1">
      <c r="A26" s="34" t="s">
        <v>99</v>
      </c>
      <c r="B26" s="22">
        <f>IF('合計'!C25=0,"",'合計'!C25)</f>
      </c>
      <c r="C26" s="22">
        <f>IF('合計'!D25=0,"",'合計'!D25)</f>
      </c>
      <c r="D26" s="22">
        <f>IF('合計'!E25=0,"",'合計'!E25)</f>
      </c>
      <c r="E26" s="22">
        <f>IF('合計'!F25=0,"",'合計'!F25)</f>
      </c>
      <c r="F26" s="22">
        <f>IF('合計'!G25=0,"",'合計'!G25)</f>
      </c>
      <c r="G26" s="22">
        <f>IF('合計'!H25=0,"",'合計'!H25)</f>
      </c>
      <c r="H26" s="22">
        <f>IF('合計'!I25=0,"",'合計'!I25)</f>
      </c>
      <c r="I26" s="22">
        <f>IF('合計'!J25=0,"",'合計'!J25)</f>
      </c>
      <c r="J26" s="22">
        <f>IF('合計'!K25=0,"",'合計'!K25)</f>
        <v>9</v>
      </c>
      <c r="K26" s="22">
        <f>IF('合計'!L25=0,"",'合計'!L25)</f>
      </c>
      <c r="L26" s="22">
        <f>IF('合計'!M25=0,"",'合計'!M25)</f>
      </c>
      <c r="M26" s="22">
        <f>IF('合計'!N25=0,"",'合計'!N25)</f>
      </c>
      <c r="N26" s="22">
        <f>IF('合計'!O25=0,"",'合計'!O25)</f>
      </c>
      <c r="O26" s="22">
        <f>IF('合計'!P25=0,"",'合計'!P25)</f>
      </c>
      <c r="P26" s="22">
        <f>IF('合計'!Q25=0,"",'合計'!Q25)</f>
      </c>
      <c r="Q26" s="22">
        <f>IF('合計'!R25=0,"",'合計'!R25)</f>
      </c>
      <c r="R26" s="22">
        <f t="shared" si="0"/>
        <v>9</v>
      </c>
      <c r="S26" s="19"/>
    </row>
    <row r="27" spans="1:19" ht="28.5" customHeight="1">
      <c r="A27" s="34" t="s">
        <v>100</v>
      </c>
      <c r="B27" s="22">
        <f>IF('合計'!C26=0,"",'合計'!C26)</f>
      </c>
      <c r="C27" s="22">
        <f>IF('合計'!D26=0,"",'合計'!D26)</f>
      </c>
      <c r="D27" s="22">
        <f>IF('合計'!E26=0,"",'合計'!E26)</f>
      </c>
      <c r="E27" s="22">
        <f>IF('合計'!F26=0,"",'合計'!F26)</f>
        <v>2</v>
      </c>
      <c r="F27" s="22">
        <f>IF('合計'!G26=0,"",'合計'!G26)</f>
      </c>
      <c r="G27" s="22">
        <f>IF('合計'!H26=0,"",'合計'!H26)</f>
      </c>
      <c r="H27" s="22">
        <f>IF('合計'!I26=0,"",'合計'!I26)</f>
      </c>
      <c r="I27" s="22">
        <f>IF('合計'!J26=0,"",'合計'!J26)</f>
      </c>
      <c r="J27" s="22">
        <f>IF('合計'!K26=0,"",'合計'!K26)</f>
      </c>
      <c r="K27" s="22">
        <f>IF('合計'!L26=0,"",'合計'!L26)</f>
      </c>
      <c r="L27" s="22">
        <f>IF('合計'!M26=0,"",'合計'!M26)</f>
      </c>
      <c r="M27" s="22">
        <f>IF('合計'!N26=0,"",'合計'!N26)</f>
      </c>
      <c r="N27" s="22">
        <f>IF('合計'!O26=0,"",'合計'!O26)</f>
      </c>
      <c r="O27" s="22">
        <f>IF('合計'!P26=0,"",'合計'!P26)</f>
      </c>
      <c r="P27" s="22">
        <f>IF('合計'!Q26=0,"",'合計'!Q26)</f>
      </c>
      <c r="Q27" s="22">
        <f>IF('合計'!R26=0,"",'合計'!R26)</f>
      </c>
      <c r="R27" s="22">
        <f t="shared" si="0"/>
        <v>2</v>
      </c>
      <c r="S27" s="19"/>
    </row>
    <row r="28" spans="1:19" ht="28.5" customHeight="1">
      <c r="A28" s="21" t="s">
        <v>55</v>
      </c>
      <c r="B28" s="22">
        <f>IF('合計'!C27=0,"",'合計'!C27)</f>
      </c>
      <c r="C28" s="22">
        <f>IF('合計'!D27=0,"",'合計'!D27)</f>
      </c>
      <c r="D28" s="22">
        <f>IF('合計'!E27=0,"",'合計'!E27)</f>
      </c>
      <c r="E28" s="22">
        <f>IF('合計'!F27=0,"",'合計'!F27)</f>
      </c>
      <c r="F28" s="22">
        <f>IF('合計'!G27=0,"",'合計'!G27)</f>
      </c>
      <c r="G28" s="22">
        <f>IF('合計'!H27=0,"",'合計'!H27)</f>
      </c>
      <c r="H28" s="22">
        <f>IF('合計'!I27=0,"",'合計'!I27)</f>
      </c>
      <c r="I28" s="22">
        <f>IF('合計'!J27=0,"",'合計'!J27)</f>
      </c>
      <c r="J28" s="22">
        <f>IF('合計'!K27=0,"",'合計'!K27)</f>
      </c>
      <c r="K28" s="22">
        <f>IF('合計'!L27=0,"",'合計'!L27)</f>
      </c>
      <c r="L28" s="22">
        <f>IF('合計'!M27=0,"",'合計'!M27)</f>
      </c>
      <c r="M28" s="22">
        <f>IF('合計'!N27=0,"",'合計'!N27)</f>
      </c>
      <c r="N28" s="22">
        <f>IF('合計'!O27=0,"",'合計'!O27)</f>
      </c>
      <c r="O28" s="22">
        <f>IF('合計'!P27=0,"",'合計'!P27)</f>
      </c>
      <c r="P28" s="22">
        <f>IF('合計'!Q27=0,"",'合計'!Q27)</f>
      </c>
      <c r="Q28" s="22">
        <f>IF('合計'!R27=0,"",'合計'!R27)</f>
      </c>
      <c r="R28" s="22">
        <f t="shared" si="0"/>
        <v>0</v>
      </c>
      <c r="S28" s="19"/>
    </row>
    <row r="29" spans="1:19" ht="28.5" customHeight="1">
      <c r="A29" s="21" t="s">
        <v>35</v>
      </c>
      <c r="B29" s="22">
        <f>IF('合計'!C28=0,"",'合計'!C28)</f>
      </c>
      <c r="C29" s="22">
        <f>IF('合計'!D28=0,"",'合計'!D28)</f>
      </c>
      <c r="D29" s="22">
        <f>IF('合計'!E28=0,"",'合計'!E28)</f>
      </c>
      <c r="E29" s="22">
        <f>IF('合計'!F28=0,"",'合計'!F28)</f>
      </c>
      <c r="F29" s="22">
        <f>IF('合計'!G28=0,"",'合計'!G28)</f>
      </c>
      <c r="G29" s="22">
        <f>IF('合計'!H28=0,"",'合計'!H28)</f>
      </c>
      <c r="H29" s="22">
        <f>IF('合計'!I28=0,"",'合計'!I28)</f>
      </c>
      <c r="I29" s="22">
        <f>IF('合計'!J28=0,"",'合計'!J28)</f>
      </c>
      <c r="J29" s="22">
        <f>IF('合計'!K28=0,"",'合計'!K28)</f>
      </c>
      <c r="K29" s="22">
        <f>IF('合計'!L28=0,"",'合計'!L28)</f>
      </c>
      <c r="L29" s="22">
        <f>IF('合計'!M28=0,"",'合計'!M28)</f>
      </c>
      <c r="M29" s="22">
        <f>IF('合計'!N28=0,"",'合計'!N28)</f>
      </c>
      <c r="N29" s="22">
        <f>IF('合計'!O28=0,"",'合計'!O28)</f>
      </c>
      <c r="O29" s="22">
        <f>IF('合計'!P28=0,"",'合計'!P28)</f>
      </c>
      <c r="P29" s="22">
        <f>IF('合計'!Q28=0,"",'合計'!Q28)</f>
      </c>
      <c r="Q29" s="22">
        <f>IF('合計'!R28=0,"",'合計'!R28)</f>
      </c>
      <c r="R29" s="22">
        <f t="shared" si="0"/>
        <v>0</v>
      </c>
      <c r="S29" s="19"/>
    </row>
    <row r="30" spans="1:19" ht="28.5" customHeight="1">
      <c r="A30" s="21" t="s">
        <v>56</v>
      </c>
      <c r="B30" s="22">
        <f>IF('合計'!C29=0,"",'合計'!C29)</f>
      </c>
      <c r="C30" s="22">
        <f>IF('合計'!D29=0,"",'合計'!D29)</f>
      </c>
      <c r="D30" s="22">
        <f>IF('合計'!E29=0,"",'合計'!E29)</f>
      </c>
      <c r="E30" s="22">
        <f>IF('合計'!F29=0,"",'合計'!F29)</f>
      </c>
      <c r="F30" s="22">
        <f>IF('合計'!G29=0,"",'合計'!G29)</f>
      </c>
      <c r="G30" s="22">
        <f>IF('合計'!H29=0,"",'合計'!H29)</f>
      </c>
      <c r="H30" s="22">
        <f>IF('合計'!I29=0,"",'合計'!I29)</f>
      </c>
      <c r="I30" s="22">
        <f>IF('合計'!J29=0,"",'合計'!J29)</f>
      </c>
      <c r="J30" s="22">
        <f>IF('合計'!K29=0,"",'合計'!K29)</f>
      </c>
      <c r="K30" s="22">
        <f>IF('合計'!L29=0,"",'合計'!L29)</f>
      </c>
      <c r="L30" s="22">
        <f>IF('合計'!M29=0,"",'合計'!M29)</f>
      </c>
      <c r="M30" s="22">
        <f>IF('合計'!N29=0,"",'合計'!N29)</f>
      </c>
      <c r="N30" s="22">
        <f>IF('合計'!O29=0,"",'合計'!O29)</f>
      </c>
      <c r="O30" s="22">
        <f>IF('合計'!P29=0,"",'合計'!P29)</f>
      </c>
      <c r="P30" s="22">
        <f>IF('合計'!Q29=0,"",'合計'!Q29)</f>
      </c>
      <c r="Q30" s="22">
        <f>IF('合計'!R29=0,"",'合計'!R29)</f>
      </c>
      <c r="R30" s="22">
        <f t="shared" si="0"/>
        <v>0</v>
      </c>
      <c r="S30" s="19"/>
    </row>
    <row r="31" spans="1:19" ht="28.5" customHeight="1">
      <c r="A31" s="21" t="s">
        <v>37</v>
      </c>
      <c r="B31" s="22">
        <f>IF('合計'!C30=0,"",'合計'!C30)</f>
      </c>
      <c r="C31" s="22">
        <f>IF('合計'!D30=0,"",'合計'!D30)</f>
      </c>
      <c r="D31" s="22">
        <f>IF('合計'!E30=0,"",'合計'!E30)</f>
      </c>
      <c r="E31" s="22">
        <f>IF('合計'!F30=0,"",'合計'!F30)</f>
      </c>
      <c r="F31" s="22">
        <f>IF('合計'!G30=0,"",'合計'!G30)</f>
      </c>
      <c r="G31" s="22">
        <f>IF('合計'!H30=0,"",'合計'!H30)</f>
      </c>
      <c r="H31" s="22">
        <f>IF('合計'!I30=0,"",'合計'!I30)</f>
      </c>
      <c r="I31" s="22">
        <f>IF('合計'!J30=0,"",'合計'!J30)</f>
      </c>
      <c r="J31" s="22">
        <f>IF('合計'!K30=0,"",'合計'!K30)</f>
      </c>
      <c r="K31" s="22">
        <f>IF('合計'!L30=0,"",'合計'!L30)</f>
      </c>
      <c r="L31" s="22">
        <f>IF('合計'!M30=0,"",'合計'!M30)</f>
      </c>
      <c r="M31" s="22">
        <f>IF('合計'!N30=0,"",'合計'!N30)</f>
      </c>
      <c r="N31" s="22">
        <f>IF('合計'!O30=0,"",'合計'!O30)</f>
      </c>
      <c r="O31" s="22">
        <f>IF('合計'!P30=0,"",'合計'!P30)</f>
      </c>
      <c r="P31" s="22">
        <f>IF('合計'!Q30=0,"",'合計'!Q30)</f>
      </c>
      <c r="Q31" s="22">
        <f>IF('合計'!R30=0,"",'合計'!R30)</f>
      </c>
      <c r="R31" s="22">
        <f t="shared" si="0"/>
        <v>0</v>
      </c>
      <c r="S31" s="19"/>
    </row>
    <row r="32" spans="1:19" ht="28.5" customHeight="1">
      <c r="A32" s="21" t="s">
        <v>57</v>
      </c>
      <c r="B32" s="22">
        <f>IF('合計'!C31=0,"",'合計'!C31)</f>
      </c>
      <c r="C32" s="22">
        <f>IF('合計'!D31=0,"",'合計'!D31)</f>
      </c>
      <c r="D32" s="22">
        <f>IF('合計'!E31=0,"",'合計'!E31)</f>
      </c>
      <c r="E32" s="22">
        <f>IF('合計'!F31=0,"",'合計'!F31)</f>
      </c>
      <c r="F32" s="22">
        <f>IF('合計'!G31=0,"",'合計'!G31)</f>
      </c>
      <c r="G32" s="22">
        <f>IF('合計'!H31=0,"",'合計'!H31)</f>
      </c>
      <c r="H32" s="22">
        <f>IF('合計'!I31=0,"",'合計'!I31)</f>
      </c>
      <c r="I32" s="22">
        <f>IF('合計'!J31=0,"",'合計'!J31)</f>
      </c>
      <c r="J32" s="22">
        <f>IF('合計'!K31=0,"",'合計'!K31)</f>
        <v>1</v>
      </c>
      <c r="K32" s="22">
        <f>IF('合計'!L31=0,"",'合計'!L31)</f>
      </c>
      <c r="L32" s="22">
        <f>IF('合計'!M31=0,"",'合計'!M31)</f>
      </c>
      <c r="M32" s="22">
        <f>IF('合計'!N31=0,"",'合計'!N31)</f>
      </c>
      <c r="N32" s="22">
        <f>IF('合計'!O31=0,"",'合計'!O31)</f>
      </c>
      <c r="O32" s="22">
        <f>IF('合計'!P31=0,"",'合計'!P31)</f>
      </c>
      <c r="P32" s="22">
        <f>IF('合計'!Q31=0,"",'合計'!Q31)</f>
      </c>
      <c r="Q32" s="22">
        <f>IF('合計'!R31=0,"",'合計'!R31)</f>
      </c>
      <c r="R32" s="22">
        <f t="shared" si="0"/>
        <v>1</v>
      </c>
      <c r="S32" s="19"/>
    </row>
    <row r="33" spans="1:19" ht="28.5" customHeight="1">
      <c r="A33" s="21" t="s">
        <v>39</v>
      </c>
      <c r="B33" s="22">
        <f>IF('合計'!C32=0,"",'合計'!C32)</f>
      </c>
      <c r="C33" s="22">
        <f>IF('合計'!D32=0,"",'合計'!D32)</f>
      </c>
      <c r="D33" s="22">
        <f>IF('合計'!E32=0,"",'合計'!E32)</f>
      </c>
      <c r="E33" s="22">
        <f>IF('合計'!F32=0,"",'合計'!F32)</f>
      </c>
      <c r="F33" s="22">
        <f>IF('合計'!G32=0,"",'合計'!G32)</f>
      </c>
      <c r="G33" s="22">
        <f>IF('合計'!H32=0,"",'合計'!H32)</f>
      </c>
      <c r="H33" s="22">
        <f>IF('合計'!I32=0,"",'合計'!I32)</f>
      </c>
      <c r="I33" s="22">
        <f>IF('合計'!J32=0,"",'合計'!J32)</f>
      </c>
      <c r="J33" s="22">
        <f>IF('合計'!K32=0,"",'合計'!K32)</f>
        <v>8</v>
      </c>
      <c r="K33" s="22">
        <f>IF('合計'!L32=0,"",'合計'!L32)</f>
      </c>
      <c r="L33" s="22">
        <f>IF('合計'!M32=0,"",'合計'!M32)</f>
      </c>
      <c r="M33" s="22">
        <f>IF('合計'!N32=0,"",'合計'!N32)</f>
      </c>
      <c r="N33" s="22">
        <f>IF('合計'!O32=0,"",'合計'!O32)</f>
      </c>
      <c r="O33" s="22">
        <f>IF('合計'!P32=0,"",'合計'!P32)</f>
      </c>
      <c r="P33" s="22">
        <f>IF('合計'!Q32=0,"",'合計'!Q32)</f>
      </c>
      <c r="Q33" s="22">
        <f>IF('合計'!R32=0,"",'合計'!R32)</f>
      </c>
      <c r="R33" s="22">
        <f t="shared" si="0"/>
        <v>8</v>
      </c>
      <c r="S33" s="19"/>
    </row>
    <row r="34" spans="1:19" ht="28.5" customHeight="1">
      <c r="A34" s="21" t="s">
        <v>40</v>
      </c>
      <c r="B34" s="22">
        <f>IF('合計'!C33=0,"",'合計'!C33)</f>
      </c>
      <c r="C34" s="22">
        <f>IF('合計'!D33=0,"",'合計'!D33)</f>
      </c>
      <c r="D34" s="22">
        <f>IF('合計'!E33=0,"",'合計'!E33)</f>
        <v>5</v>
      </c>
      <c r="E34" s="22">
        <f>IF('合計'!F33=0,"",'合計'!F33)</f>
      </c>
      <c r="F34" s="22">
        <f>IF('合計'!G33=0,"",'合計'!G33)</f>
      </c>
      <c r="G34" s="22">
        <f>IF('合計'!H33=0,"",'合計'!H33)</f>
      </c>
      <c r="H34" s="22">
        <f>IF('合計'!I33=0,"",'合計'!I33)</f>
      </c>
      <c r="I34" s="22">
        <f>IF('合計'!J33=0,"",'合計'!J33)</f>
      </c>
      <c r="J34" s="22">
        <f>IF('合計'!K33=0,"",'合計'!K33)</f>
        <v>1</v>
      </c>
      <c r="K34" s="22">
        <f>IF('合計'!L33=0,"",'合計'!L33)</f>
      </c>
      <c r="L34" s="22">
        <f>IF('合計'!M33=0,"",'合計'!M33)</f>
      </c>
      <c r="M34" s="22">
        <f>IF('合計'!N33=0,"",'合計'!N33)</f>
      </c>
      <c r="N34" s="22">
        <f>IF('合計'!O33=0,"",'合計'!O33)</f>
      </c>
      <c r="O34" s="22">
        <f>IF('合計'!P33=0,"",'合計'!P33)</f>
      </c>
      <c r="P34" s="22">
        <f>IF('合計'!Q33=0,"",'合計'!Q33)</f>
        <v>12</v>
      </c>
      <c r="Q34" s="22">
        <f>IF('合計'!R33=0,"",'合計'!R33)</f>
      </c>
      <c r="R34" s="22">
        <f aca="true" t="shared" si="1" ref="R34:R40">SUM(B34:Q34)</f>
        <v>18</v>
      </c>
      <c r="S34" s="19"/>
    </row>
    <row r="35" spans="1:19" ht="28.5" customHeight="1">
      <c r="A35" s="21" t="s">
        <v>41</v>
      </c>
      <c r="B35" s="22">
        <f>IF('合計'!C34=0,"",'合計'!C34)</f>
      </c>
      <c r="C35" s="22">
        <f>IF('合計'!D34=0,"",'合計'!D34)</f>
      </c>
      <c r="D35" s="22">
        <f>IF('合計'!E34=0,"",'合計'!E34)</f>
        <v>1</v>
      </c>
      <c r="E35" s="22">
        <f>IF('合計'!F34=0,"",'合計'!F34)</f>
      </c>
      <c r="F35" s="22">
        <f>IF('合計'!G34=0,"",'合計'!G34)</f>
      </c>
      <c r="G35" s="22">
        <f>IF('合計'!H34=0,"",'合計'!H34)</f>
      </c>
      <c r="H35" s="22">
        <f>IF('合計'!I34=0,"",'合計'!I34)</f>
      </c>
      <c r="I35" s="22">
        <f>IF('合計'!J34=0,"",'合計'!J34)</f>
      </c>
      <c r="J35" s="22">
        <f>IF('合計'!K34=0,"",'合計'!K34)</f>
        <v>1</v>
      </c>
      <c r="K35" s="22">
        <f>IF('合計'!L34=0,"",'合計'!L34)</f>
      </c>
      <c r="L35" s="22">
        <f>IF('合計'!M34=0,"",'合計'!M34)</f>
      </c>
      <c r="M35" s="22">
        <f>IF('合計'!N34=0,"",'合計'!N34)</f>
      </c>
      <c r="N35" s="22">
        <f>IF('合計'!O34=0,"",'合計'!O34)</f>
      </c>
      <c r="O35" s="22">
        <f>IF('合計'!P34=0,"",'合計'!P34)</f>
      </c>
      <c r="P35" s="22">
        <f>IF('合計'!Q34=0,"",'合計'!Q34)</f>
      </c>
      <c r="Q35" s="22">
        <f>IF('合計'!R34=0,"",'合計'!R34)</f>
        <v>18</v>
      </c>
      <c r="R35" s="22">
        <f t="shared" si="1"/>
        <v>20</v>
      </c>
      <c r="S35" s="19"/>
    </row>
    <row r="36" spans="1:19" ht="28.5" customHeight="1">
      <c r="A36" s="21" t="s">
        <v>42</v>
      </c>
      <c r="B36" s="22">
        <f>IF('合計'!C35=0,"",'合計'!C35)</f>
      </c>
      <c r="C36" s="22">
        <f>IF('合計'!D35=0,"",'合計'!D35)</f>
      </c>
      <c r="D36" s="22">
        <f>IF('合計'!E35=0,"",'合計'!E35)</f>
      </c>
      <c r="E36" s="22">
        <f>IF('合計'!F35=0,"",'合計'!F35)</f>
      </c>
      <c r="F36" s="22">
        <f>IF('合計'!G35=0,"",'合計'!G35)</f>
      </c>
      <c r="G36" s="22">
        <f>IF('合計'!H35=0,"",'合計'!H35)</f>
      </c>
      <c r="H36" s="22">
        <f>IF('合計'!I35=0,"",'合計'!I35)</f>
      </c>
      <c r="I36" s="22">
        <f>IF('合計'!J35=0,"",'合計'!J35)</f>
      </c>
      <c r="J36" s="22">
        <f>IF('合計'!K35=0,"",'合計'!K35)</f>
      </c>
      <c r="K36" s="22">
        <f>IF('合計'!L35=0,"",'合計'!L35)</f>
      </c>
      <c r="L36" s="22">
        <f>IF('合計'!M35=0,"",'合計'!M35)</f>
        <v>1</v>
      </c>
      <c r="M36" s="22">
        <f>IF('合計'!N35=0,"",'合計'!N35)</f>
      </c>
      <c r="N36" s="22">
        <f>IF('合計'!O35=0,"",'合計'!O35)</f>
      </c>
      <c r="O36" s="22">
        <f>IF('合計'!P35=0,"",'合計'!P35)</f>
      </c>
      <c r="P36" s="22">
        <f>IF('合計'!Q35=0,"",'合計'!Q35)</f>
      </c>
      <c r="Q36" s="22">
        <f>IF('合計'!R35=0,"",'合計'!R35)</f>
      </c>
      <c r="R36" s="22">
        <f t="shared" si="1"/>
        <v>1</v>
      </c>
      <c r="S36" s="19"/>
    </row>
    <row r="37" spans="1:19" ht="28.5" customHeight="1">
      <c r="A37" s="21" t="s">
        <v>43</v>
      </c>
      <c r="B37" s="22">
        <f>IF('合計'!C36=0,"",'合計'!C36)</f>
      </c>
      <c r="C37" s="22">
        <f>IF('合計'!D36=0,"",'合計'!D36)</f>
      </c>
      <c r="D37" s="22">
        <f>IF('合計'!E36=0,"",'合計'!E36)</f>
      </c>
      <c r="E37" s="22">
        <f>IF('合計'!F36=0,"",'合計'!F36)</f>
      </c>
      <c r="F37" s="22">
        <f>IF('合計'!G36=0,"",'合計'!G36)</f>
      </c>
      <c r="G37" s="22">
        <f>IF('合計'!H36=0,"",'合計'!H36)</f>
        <v>1</v>
      </c>
      <c r="H37" s="22">
        <f>IF('合計'!I36=0,"",'合計'!I36)</f>
      </c>
      <c r="I37" s="22">
        <f>IF('合計'!J36=0,"",'合計'!J36)</f>
      </c>
      <c r="J37" s="22">
        <f>IF('合計'!K36=0,"",'合計'!K36)</f>
      </c>
      <c r="K37" s="22">
        <f>IF('合計'!L36=0,"",'合計'!L36)</f>
      </c>
      <c r="L37" s="22">
        <f>IF('合計'!M36=0,"",'合計'!M36)</f>
      </c>
      <c r="M37" s="22">
        <f>IF('合計'!N36=0,"",'合計'!N36)</f>
      </c>
      <c r="N37" s="22">
        <f>IF('合計'!O36=0,"",'合計'!O36)</f>
      </c>
      <c r="O37" s="22">
        <f>IF('合計'!P36=0,"",'合計'!P36)</f>
      </c>
      <c r="P37" s="22">
        <f>IF('合計'!Q36=0,"",'合計'!Q36)</f>
      </c>
      <c r="Q37" s="22">
        <f>IF('合計'!R36=0,"",'合計'!R36)</f>
      </c>
      <c r="R37" s="22">
        <f>SUM(B37:Q37)</f>
        <v>1</v>
      </c>
      <c r="S37" s="19"/>
    </row>
    <row r="38" spans="1:19" ht="28.5" customHeight="1">
      <c r="A38" s="21" t="s">
        <v>44</v>
      </c>
      <c r="B38" s="22">
        <f>IF('合計'!C37=0,"",'合計'!C37)</f>
      </c>
      <c r="C38" s="22">
        <f>IF('合計'!D37=0,"",'合計'!D37)</f>
      </c>
      <c r="D38" s="22">
        <f>IF('合計'!E37=0,"",'合計'!E37)</f>
      </c>
      <c r="E38" s="22">
        <f>IF('合計'!F37=0,"",'合計'!F37)</f>
      </c>
      <c r="F38" s="22">
        <f>IF('合計'!G37=0,"",'合計'!G37)</f>
      </c>
      <c r="G38" s="22">
        <f>IF('合計'!H37=0,"",'合計'!H37)</f>
      </c>
      <c r="H38" s="22">
        <f>IF('合計'!I37=0,"",'合計'!I37)</f>
      </c>
      <c r="I38" s="22">
        <f>IF('合計'!J37=0,"",'合計'!J37)</f>
      </c>
      <c r="J38" s="22">
        <f>IF('合計'!K37=0,"",'合計'!K37)</f>
      </c>
      <c r="K38" s="22">
        <f>IF('合計'!L37=0,"",'合計'!L37)</f>
      </c>
      <c r="L38" s="22">
        <f>IF('合計'!M37=0,"",'合計'!M37)</f>
      </c>
      <c r="M38" s="22">
        <f>IF('合計'!N37=0,"",'合計'!N37)</f>
      </c>
      <c r="N38" s="22">
        <f>IF('合計'!O37=0,"",'合計'!O37)</f>
      </c>
      <c r="O38" s="22">
        <f>IF('合計'!P37=0,"",'合計'!P37)</f>
      </c>
      <c r="P38" s="22">
        <f>IF('合計'!Q37=0,"",'合計'!Q37)</f>
      </c>
      <c r="Q38" s="22">
        <f>IF('合計'!R37=0,"",'合計'!R37)</f>
      </c>
      <c r="R38" s="22">
        <f t="shared" si="1"/>
        <v>0</v>
      </c>
      <c r="S38" s="19"/>
    </row>
    <row r="39" spans="1:19" ht="28.5" customHeight="1">
      <c r="A39" s="21" t="s">
        <v>102</v>
      </c>
      <c r="B39" s="22">
        <f>IF('合計'!C38=0,"",'合計'!C38)</f>
      </c>
      <c r="C39" s="22">
        <f>IF('合計'!D38=0,"",'合計'!D38)</f>
      </c>
      <c r="D39" s="22">
        <f>IF('合計'!E38=0,"",'合計'!E38)</f>
      </c>
      <c r="E39" s="22">
        <f>IF('合計'!F38=0,"",'合計'!F38)</f>
        <v>1</v>
      </c>
      <c r="F39" s="22">
        <f>IF('合計'!G38=0,"",'合計'!G38)</f>
      </c>
      <c r="G39" s="22">
        <f>IF('合計'!H38=0,"",'合計'!H38)</f>
      </c>
      <c r="H39" s="22">
        <f>IF('合計'!I38=0,"",'合計'!I38)</f>
      </c>
      <c r="I39" s="22">
        <f>IF('合計'!J38=0,"",'合計'!J38)</f>
      </c>
      <c r="J39" s="22">
        <f>IF('合計'!K38=0,"",'合計'!K38)</f>
      </c>
      <c r="K39" s="22">
        <f>IF('合計'!L38=0,"",'合計'!L38)</f>
      </c>
      <c r="L39" s="22">
        <f>IF('合計'!M38=0,"",'合計'!M38)</f>
      </c>
      <c r="M39" s="22">
        <f>IF('合計'!N38=0,"",'合計'!N38)</f>
      </c>
      <c r="N39" s="22">
        <f>IF('合計'!O38=0,"",'合計'!O38)</f>
      </c>
      <c r="O39" s="22">
        <f>IF('合計'!P38=0,"",'合計'!P38)</f>
      </c>
      <c r="P39" s="22">
        <f>IF('合計'!Q38=0,"",'合計'!Q38)</f>
      </c>
      <c r="Q39" s="22">
        <f>IF('合計'!R38=0,"",'合計'!R38)</f>
      </c>
      <c r="R39" s="22">
        <f t="shared" si="1"/>
        <v>1</v>
      </c>
      <c r="S39" s="19"/>
    </row>
    <row r="40" spans="1:19" ht="28.5" customHeight="1">
      <c r="A40" s="21" t="s">
        <v>45</v>
      </c>
      <c r="B40" s="22">
        <f>IF('合計'!C39=0,"",'合計'!C39)</f>
      </c>
      <c r="C40" s="22">
        <f>IF('合計'!D39=0,"",'合計'!D39)</f>
      </c>
      <c r="D40" s="22">
        <f>IF('合計'!E39=0,"",'合計'!E39)</f>
      </c>
      <c r="E40" s="22">
        <f>IF('合計'!F39=0,"",'合計'!F39)</f>
      </c>
      <c r="F40" s="22">
        <f>IF('合計'!G39=0,"",'合計'!G39)</f>
      </c>
      <c r="G40" s="22">
        <f>IF('合計'!H39=0,"",'合計'!H39)</f>
      </c>
      <c r="H40" s="22">
        <f>IF('合計'!I39=0,"",'合計'!I39)</f>
      </c>
      <c r="I40" s="22">
        <f>IF('合計'!J39=0,"",'合計'!J39)</f>
        <v>1</v>
      </c>
      <c r="J40" s="22">
        <f>IF('合計'!K39=0,"",'合計'!K39)</f>
      </c>
      <c r="K40" s="22">
        <f>IF('合計'!L39=0,"",'合計'!L39)</f>
      </c>
      <c r="L40" s="22">
        <f>IF('合計'!M39=0,"",'合計'!M39)</f>
      </c>
      <c r="M40" s="22">
        <f>IF('合計'!N39=0,"",'合計'!N39)</f>
      </c>
      <c r="N40" s="22">
        <f>IF('合計'!O39=0,"",'合計'!O39)</f>
      </c>
      <c r="O40" s="22">
        <f>IF('合計'!P39=0,"",'合計'!P39)</f>
      </c>
      <c r="P40" s="22">
        <f>IF('合計'!Q39=0,"",'合計'!Q39)</f>
      </c>
      <c r="Q40" s="22">
        <f>IF('合計'!R39=0,"",'合計'!R39)</f>
      </c>
      <c r="R40" s="22">
        <f t="shared" si="1"/>
        <v>1</v>
      </c>
      <c r="S40" s="19"/>
    </row>
    <row r="41" spans="1:19" ht="28.5" customHeight="1">
      <c r="A41" s="21" t="s">
        <v>46</v>
      </c>
      <c r="B41" s="22">
        <f>IF('合計'!C40=0,"",'合計'!C40)</f>
      </c>
      <c r="C41" s="22">
        <f>IF('合計'!D40=0,"",'合計'!D40)</f>
      </c>
      <c r="D41" s="22">
        <f>IF('合計'!E40=0,"",'合計'!E40)</f>
      </c>
      <c r="E41" s="22">
        <f>IF('合計'!F40=0,"",'合計'!F40)</f>
      </c>
      <c r="F41" s="22">
        <f>IF('合計'!G40=0,"",'合計'!G40)</f>
      </c>
      <c r="G41" s="22">
        <f>IF('合計'!H40=0,"",'合計'!H40)</f>
      </c>
      <c r="H41" s="22">
        <f>IF('合計'!I40=0,"",'合計'!I40)</f>
      </c>
      <c r="I41" s="22">
        <f>IF('合計'!J40=0,"",'合計'!J40)</f>
      </c>
      <c r="J41" s="22">
        <f>IF('合計'!K40=0,"",'合計'!K40)</f>
      </c>
      <c r="K41" s="22">
        <f>IF('合計'!L40=0,"",'合計'!L40)</f>
      </c>
      <c r="L41" s="22">
        <f>IF('合計'!M40=0,"",'合計'!M40)</f>
      </c>
      <c r="M41" s="22">
        <f>IF('合計'!N40=0,"",'合計'!N40)</f>
      </c>
      <c r="N41" s="22">
        <f>IF('合計'!O40=0,"",'合計'!O40)</f>
      </c>
      <c r="O41" s="22">
        <f>IF('合計'!P40=0,"",'合計'!P40)</f>
      </c>
      <c r="P41" s="22">
        <f>IF('合計'!Q40=0,"",'合計'!Q40)</f>
      </c>
      <c r="Q41" s="22">
        <f>IF('合計'!R40=0,"",'合計'!R40)</f>
      </c>
      <c r="R41" s="22">
        <f>SUM(B41:Q41)</f>
        <v>0</v>
      </c>
      <c r="S41" s="19"/>
    </row>
    <row r="42" spans="1:19" ht="28.5" customHeight="1">
      <c r="A42" s="21" t="s">
        <v>47</v>
      </c>
      <c r="B42" s="22">
        <f>IF('合計'!C41=0,"",'合計'!C41)</f>
      </c>
      <c r="C42" s="22">
        <f>IF('合計'!D41=0,"",'合計'!D41)</f>
        <v>4</v>
      </c>
      <c r="D42" s="22">
        <f>IF('合計'!E41=0,"",'合計'!E41)</f>
        <v>4</v>
      </c>
      <c r="E42" s="22">
        <f>IF('合計'!F41=0,"",'合計'!F41)</f>
      </c>
      <c r="F42" s="22">
        <f>IF('合計'!G41=0,"",'合計'!G41)</f>
      </c>
      <c r="G42" s="22">
        <f>IF('合計'!H41=0,"",'合計'!H41)</f>
      </c>
      <c r="H42" s="22">
        <f>IF('合計'!I41=0,"",'合計'!I41)</f>
        <v>5</v>
      </c>
      <c r="I42" s="22">
        <f>IF('合計'!J41=0,"",'合計'!J41)</f>
      </c>
      <c r="J42" s="22">
        <f>IF('合計'!K41=0,"",'合計'!K41)</f>
        <v>2</v>
      </c>
      <c r="K42" s="22">
        <f>IF('合計'!L41=0,"",'合計'!L41)</f>
      </c>
      <c r="L42" s="22">
        <f>IF('合計'!M41=0,"",'合計'!M41)</f>
      </c>
      <c r="M42" s="22">
        <f>IF('合計'!N41=0,"",'合計'!N41)</f>
      </c>
      <c r="N42" s="22">
        <f>IF('合計'!O41=0,"",'合計'!O41)</f>
      </c>
      <c r="O42" s="22">
        <f>IF('合計'!P41=0,"",'合計'!P41)</f>
      </c>
      <c r="P42" s="22">
        <f>IF('合計'!Q41=0,"",'合計'!Q41)</f>
      </c>
      <c r="Q42" s="22">
        <f>IF('合計'!R41=0,"",'合計'!R41)</f>
      </c>
      <c r="R42" s="22">
        <f>SUM(B42:Q42)</f>
        <v>15</v>
      </c>
      <c r="S42" s="19"/>
    </row>
    <row r="43" spans="1:19" ht="28.5" customHeight="1">
      <c r="A43" s="21" t="s">
        <v>48</v>
      </c>
      <c r="B43" s="22">
        <f>IF('合計'!C42=0,"",'合計'!C42)</f>
      </c>
      <c r="C43" s="22">
        <f>IF('合計'!D42=0,"",'合計'!D42)</f>
        <v>8</v>
      </c>
      <c r="D43" s="22">
        <f>IF('合計'!E42=0,"",'合計'!E42)</f>
      </c>
      <c r="E43" s="22">
        <f>IF('合計'!F42=0,"",'合計'!F42)</f>
      </c>
      <c r="F43" s="22">
        <f>IF('合計'!G42=0,"",'合計'!G42)</f>
      </c>
      <c r="G43" s="22">
        <f>IF('合計'!H42=0,"",'合計'!H42)</f>
        <v>1</v>
      </c>
      <c r="H43" s="22">
        <f>IF('合計'!I42=0,"",'合計'!I42)</f>
        <v>1</v>
      </c>
      <c r="I43" s="22">
        <f>IF('合計'!J42=0,"",'合計'!J42)</f>
      </c>
      <c r="J43" s="22">
        <f>IF('合計'!K42=0,"",'合計'!K42)</f>
      </c>
      <c r="K43" s="22">
        <f>IF('合計'!L42=0,"",'合計'!L42)</f>
      </c>
      <c r="L43" s="22">
        <f>IF('合計'!M42=0,"",'合計'!M42)</f>
      </c>
      <c r="M43" s="22">
        <f>IF('合計'!N42=0,"",'合計'!N42)</f>
      </c>
      <c r="N43" s="22">
        <f>IF('合計'!O42=0,"",'合計'!O42)</f>
      </c>
      <c r="O43" s="22">
        <f>IF('合計'!P42=0,"",'合計'!P42)</f>
      </c>
      <c r="P43" s="22">
        <f>IF('合計'!Q42=0,"",'合計'!Q42)</f>
      </c>
      <c r="Q43" s="22">
        <f>IF('合計'!R42=0,"",'合計'!R42)</f>
      </c>
      <c r="R43" s="22">
        <f>SUM(B43:Q43)</f>
        <v>10</v>
      </c>
      <c r="S43" s="19"/>
    </row>
    <row r="44" spans="1:19" ht="28.5" customHeight="1">
      <c r="A44" s="21" t="s">
        <v>52</v>
      </c>
      <c r="B44" s="22">
        <f aca="true" t="shared" si="2" ref="B44:Q44">SUM(B5:B43)</f>
        <v>316</v>
      </c>
      <c r="C44" s="22">
        <f t="shared" si="2"/>
        <v>656</v>
      </c>
      <c r="D44" s="22">
        <f t="shared" si="2"/>
        <v>140</v>
      </c>
      <c r="E44" s="22">
        <f t="shared" si="2"/>
        <v>58</v>
      </c>
      <c r="F44" s="22">
        <f t="shared" si="2"/>
        <v>126</v>
      </c>
      <c r="G44" s="22">
        <f t="shared" si="2"/>
        <v>55</v>
      </c>
      <c r="H44" s="22">
        <f t="shared" si="2"/>
        <v>202</v>
      </c>
      <c r="I44" s="22">
        <f t="shared" si="2"/>
        <v>87</v>
      </c>
      <c r="J44" s="22">
        <f t="shared" si="2"/>
        <v>104</v>
      </c>
      <c r="K44" s="22">
        <f t="shared" si="2"/>
        <v>31</v>
      </c>
      <c r="L44" s="22">
        <f t="shared" si="2"/>
        <v>98</v>
      </c>
      <c r="M44" s="22">
        <f t="shared" si="2"/>
        <v>78</v>
      </c>
      <c r="N44" s="22">
        <f t="shared" si="2"/>
        <v>94</v>
      </c>
      <c r="O44" s="22">
        <f t="shared" si="2"/>
        <v>40</v>
      </c>
      <c r="P44" s="22">
        <f t="shared" si="2"/>
        <v>12</v>
      </c>
      <c r="Q44" s="22">
        <f t="shared" si="2"/>
        <v>18</v>
      </c>
      <c r="R44" s="22">
        <f>SUM(B44:Q44)</f>
        <v>2115</v>
      </c>
      <c r="S44" s="19"/>
    </row>
    <row r="45" spans="1:18" ht="19.5" customHeight="1">
      <c r="A45" s="19" t="s">
        <v>108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</sheetData>
  <mergeCells count="18">
    <mergeCell ref="A1:R1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Q3:Q4"/>
    <mergeCell ref="R3:R4"/>
    <mergeCell ref="O3:O4"/>
    <mergeCell ref="K3:K4"/>
    <mergeCell ref="L3:L4"/>
    <mergeCell ref="M3:M4"/>
    <mergeCell ref="N3:N4"/>
    <mergeCell ref="P3:P4"/>
  </mergeCells>
  <printOptions horizontalCentered="1"/>
  <pageMargins left="0.5118110236220472" right="0.15748031496062992" top="0.56" bottom="0.25" header="0.45" footer="0.3"/>
  <pageSetup horizontalDpi="400" verticalDpi="4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showOutlineSymbols="0" zoomScale="75" zoomScaleNormal="75" workbookViewId="0" topLeftCell="A1">
      <pane xSplit="1" ySplit="3" topLeftCell="B4" activePane="bottomRight" state="frozen"/>
      <selection pane="topLeft" activeCell="L69" sqref="L69"/>
      <selection pane="topRight" activeCell="A1" sqref="A1"/>
      <selection pane="bottomLeft" activeCell="A1" sqref="A1"/>
      <selection pane="bottomRight" activeCell="A42" sqref="A42:IV42"/>
    </sheetView>
  </sheetViews>
  <sheetFormatPr defaultColWidth="9.00390625" defaultRowHeight="14.25"/>
  <cols>
    <col min="1" max="1" width="6.625" style="0" customWidth="1"/>
    <col min="2" max="2" width="6.75390625" style="0" customWidth="1"/>
    <col min="3" max="18" width="6.125" style="0" customWidth="1"/>
    <col min="19" max="20" width="7.75390625" style="0" customWidth="1"/>
    <col min="21" max="21" width="1.625" style="0" customWidth="1"/>
    <col min="22" max="16384" width="10.75390625" style="0" customWidth="1"/>
  </cols>
  <sheetData>
    <row r="1" spans="1:3" ht="21.75" customHeight="1">
      <c r="A1" s="1">
        <v>4</v>
      </c>
      <c r="B1" s="1" t="s">
        <v>0</v>
      </c>
      <c r="C1" t="s">
        <v>1</v>
      </c>
    </row>
    <row r="2" spans="1:2" ht="7.5" customHeight="1" thickBot="1">
      <c r="A2" s="1"/>
      <c r="B2" s="1"/>
    </row>
    <row r="3" spans="1:21" ht="19.5" customHeight="1" thickBot="1" thickTop="1">
      <c r="A3" s="3" t="s">
        <v>2</v>
      </c>
      <c r="B3" s="3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51</v>
      </c>
      <c r="Q3" s="11" t="s">
        <v>71</v>
      </c>
      <c r="R3" s="11" t="s">
        <v>105</v>
      </c>
      <c r="S3" s="10" t="s">
        <v>106</v>
      </c>
      <c r="T3" s="3" t="s">
        <v>17</v>
      </c>
      <c r="U3" s="5"/>
    </row>
    <row r="4" spans="1:21" ht="19.5" customHeight="1" thickBot="1" thickTop="1">
      <c r="A4" s="3" t="s">
        <v>18</v>
      </c>
      <c r="B4" s="40">
        <v>60</v>
      </c>
      <c r="C4" s="40">
        <v>34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39">
        <f>SUM(C4:R4)</f>
        <v>34</v>
      </c>
      <c r="T4" s="39">
        <f aca="true" t="shared" si="0" ref="T4:T43">S4+B4</f>
        <v>94</v>
      </c>
      <c r="U4" s="5"/>
    </row>
    <row r="5" spans="1:21" ht="19.5" customHeight="1" thickBot="1" thickTop="1">
      <c r="A5" s="2" t="s">
        <v>19</v>
      </c>
      <c r="B5" s="42">
        <v>12</v>
      </c>
      <c r="C5" s="42"/>
      <c r="D5" s="43">
        <v>55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39">
        <f aca="true" t="shared" si="1" ref="S5:S42">SUM(C5:R5)</f>
        <v>55</v>
      </c>
      <c r="T5" s="42">
        <f t="shared" si="0"/>
        <v>67</v>
      </c>
      <c r="U5" s="5"/>
    </row>
    <row r="6" spans="1:21" ht="19.5" customHeight="1" thickBot="1" thickTop="1">
      <c r="A6" s="2" t="s">
        <v>20</v>
      </c>
      <c r="B6" s="42">
        <v>5</v>
      </c>
      <c r="C6" s="42"/>
      <c r="D6" s="43"/>
      <c r="E6" s="43">
        <v>13</v>
      </c>
      <c r="F6" s="43"/>
      <c r="G6" s="43"/>
      <c r="H6" s="43"/>
      <c r="I6" s="43"/>
      <c r="J6" s="43"/>
      <c r="K6" s="43">
        <v>2</v>
      </c>
      <c r="L6" s="43"/>
      <c r="M6" s="43"/>
      <c r="N6" s="43"/>
      <c r="O6" s="43"/>
      <c r="P6" s="43"/>
      <c r="Q6" s="43"/>
      <c r="R6" s="43"/>
      <c r="S6" s="39">
        <f t="shared" si="1"/>
        <v>15</v>
      </c>
      <c r="T6" s="42">
        <f t="shared" si="0"/>
        <v>20</v>
      </c>
      <c r="U6" s="5"/>
    </row>
    <row r="7" spans="1:21" ht="19.5" customHeight="1" thickBot="1" thickTop="1">
      <c r="A7" s="2" t="s">
        <v>21</v>
      </c>
      <c r="B7" s="42">
        <v>5</v>
      </c>
      <c r="C7" s="42"/>
      <c r="D7" s="43"/>
      <c r="E7" s="43"/>
      <c r="F7" s="43"/>
      <c r="G7" s="43"/>
      <c r="H7" s="43"/>
      <c r="I7" s="43"/>
      <c r="J7" s="43"/>
      <c r="K7" s="43">
        <v>1</v>
      </c>
      <c r="L7" s="43"/>
      <c r="M7" s="43"/>
      <c r="N7" s="43"/>
      <c r="O7" s="43"/>
      <c r="P7" s="43"/>
      <c r="Q7" s="43"/>
      <c r="R7" s="43"/>
      <c r="S7" s="39">
        <f t="shared" si="1"/>
        <v>1</v>
      </c>
      <c r="T7" s="42">
        <f t="shared" si="0"/>
        <v>6</v>
      </c>
      <c r="U7" s="5"/>
    </row>
    <row r="8" spans="1:21" ht="19.5" customHeight="1" thickBot="1" thickTop="1">
      <c r="A8" s="2" t="s">
        <v>22</v>
      </c>
      <c r="B8" s="42"/>
      <c r="C8" s="42"/>
      <c r="D8" s="43"/>
      <c r="E8" s="43">
        <v>1</v>
      </c>
      <c r="F8" s="43"/>
      <c r="G8" s="43"/>
      <c r="H8" s="43"/>
      <c r="I8" s="43"/>
      <c r="J8" s="43"/>
      <c r="K8" s="43">
        <v>9</v>
      </c>
      <c r="L8" s="43"/>
      <c r="M8" s="43"/>
      <c r="N8" s="43"/>
      <c r="O8" s="43"/>
      <c r="P8" s="43"/>
      <c r="Q8" s="43"/>
      <c r="R8" s="43"/>
      <c r="S8" s="39">
        <f t="shared" si="1"/>
        <v>10</v>
      </c>
      <c r="T8" s="42">
        <f t="shared" si="0"/>
        <v>10</v>
      </c>
      <c r="U8" s="5"/>
    </row>
    <row r="9" spans="1:21" ht="19.5" customHeight="1" thickBot="1" thickTop="1">
      <c r="A9" s="2" t="s">
        <v>9</v>
      </c>
      <c r="B9" s="42">
        <v>1</v>
      </c>
      <c r="C9" s="42"/>
      <c r="D9" s="43"/>
      <c r="E9" s="43"/>
      <c r="F9" s="43"/>
      <c r="G9" s="43"/>
      <c r="H9" s="43">
        <v>2</v>
      </c>
      <c r="I9" s="43"/>
      <c r="J9" s="43"/>
      <c r="K9" s="43"/>
      <c r="L9" s="43"/>
      <c r="M9" s="43"/>
      <c r="N9" s="43"/>
      <c r="O9" s="43"/>
      <c r="P9" s="43"/>
      <c r="Q9" s="43"/>
      <c r="R9" s="43"/>
      <c r="S9" s="39">
        <f t="shared" si="1"/>
        <v>2</v>
      </c>
      <c r="T9" s="42">
        <f t="shared" si="0"/>
        <v>3</v>
      </c>
      <c r="U9" s="5"/>
    </row>
    <row r="10" spans="1:21" ht="19.5" customHeight="1" thickBot="1" thickTop="1">
      <c r="A10" s="2" t="s">
        <v>23</v>
      </c>
      <c r="B10" s="42">
        <v>1</v>
      </c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39">
        <f t="shared" si="1"/>
        <v>0</v>
      </c>
      <c r="T10" s="42">
        <f t="shared" si="0"/>
        <v>1</v>
      </c>
      <c r="U10" s="5"/>
    </row>
    <row r="11" spans="1:21" ht="19.5" customHeight="1" thickBot="1" thickTop="1">
      <c r="A11" s="2" t="s">
        <v>24</v>
      </c>
      <c r="B11" s="42">
        <v>1</v>
      </c>
      <c r="C11" s="42"/>
      <c r="D11" s="43"/>
      <c r="E11" s="43"/>
      <c r="F11" s="43">
        <v>4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39">
        <f t="shared" si="1"/>
        <v>4</v>
      </c>
      <c r="T11" s="42">
        <f t="shared" si="0"/>
        <v>5</v>
      </c>
      <c r="U11" s="5"/>
    </row>
    <row r="12" spans="1:21" ht="19.5" customHeight="1" thickBot="1" thickTop="1">
      <c r="A12" s="2" t="s">
        <v>25</v>
      </c>
      <c r="B12" s="42">
        <v>3</v>
      </c>
      <c r="C12" s="42"/>
      <c r="D12" s="43"/>
      <c r="E12" s="43"/>
      <c r="F12" s="43"/>
      <c r="G12" s="43">
        <v>12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39">
        <f t="shared" si="1"/>
        <v>12</v>
      </c>
      <c r="T12" s="42">
        <f t="shared" si="0"/>
        <v>15</v>
      </c>
      <c r="U12" s="5"/>
    </row>
    <row r="13" spans="1:21" ht="19.5" customHeight="1" thickBot="1" thickTop="1">
      <c r="A13" s="2" t="s">
        <v>26</v>
      </c>
      <c r="B13" s="42">
        <v>4</v>
      </c>
      <c r="C13" s="42"/>
      <c r="D13" s="43"/>
      <c r="E13" s="43"/>
      <c r="F13" s="43"/>
      <c r="G13" s="43"/>
      <c r="H13" s="43"/>
      <c r="I13" s="43">
        <v>13</v>
      </c>
      <c r="J13" s="43"/>
      <c r="K13" s="43"/>
      <c r="L13" s="43"/>
      <c r="M13" s="43"/>
      <c r="N13" s="43"/>
      <c r="O13" s="43"/>
      <c r="P13" s="43"/>
      <c r="Q13" s="43"/>
      <c r="R13" s="43"/>
      <c r="S13" s="39">
        <f t="shared" si="1"/>
        <v>13</v>
      </c>
      <c r="T13" s="42">
        <f t="shared" si="0"/>
        <v>17</v>
      </c>
      <c r="U13" s="5"/>
    </row>
    <row r="14" spans="1:21" ht="19.5" customHeight="1" thickBot="1" thickTop="1">
      <c r="A14" s="2" t="s">
        <v>27</v>
      </c>
      <c r="B14" s="42">
        <v>6</v>
      </c>
      <c r="C14" s="42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>
        <v>4</v>
      </c>
      <c r="Q14" s="43"/>
      <c r="R14" s="43"/>
      <c r="S14" s="39">
        <f t="shared" si="1"/>
        <v>4</v>
      </c>
      <c r="T14" s="42">
        <f t="shared" si="0"/>
        <v>10</v>
      </c>
      <c r="U14" s="5"/>
    </row>
    <row r="15" spans="1:21" ht="19.5" customHeight="1" thickBot="1" thickTop="1">
      <c r="A15" s="2" t="s">
        <v>28</v>
      </c>
      <c r="B15" s="42">
        <v>5</v>
      </c>
      <c r="C15" s="42"/>
      <c r="D15" s="43"/>
      <c r="E15" s="43"/>
      <c r="F15" s="43"/>
      <c r="G15" s="43"/>
      <c r="H15" s="43"/>
      <c r="I15" s="43"/>
      <c r="J15" s="43">
        <v>6</v>
      </c>
      <c r="K15" s="43"/>
      <c r="L15" s="43"/>
      <c r="M15" s="43"/>
      <c r="N15" s="43"/>
      <c r="O15" s="43"/>
      <c r="P15" s="43"/>
      <c r="Q15" s="43"/>
      <c r="R15" s="43"/>
      <c r="S15" s="39">
        <f t="shared" si="1"/>
        <v>6</v>
      </c>
      <c r="T15" s="42">
        <f t="shared" si="0"/>
        <v>11</v>
      </c>
      <c r="U15" s="5"/>
    </row>
    <row r="16" spans="1:21" ht="19.5" customHeight="1" thickBot="1" thickTop="1">
      <c r="A16" s="2" t="s">
        <v>29</v>
      </c>
      <c r="B16" s="42"/>
      <c r="C16" s="42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>
        <v>4</v>
      </c>
      <c r="O16" s="43"/>
      <c r="P16" s="43"/>
      <c r="Q16" s="43"/>
      <c r="R16" s="43"/>
      <c r="S16" s="39">
        <f t="shared" si="1"/>
        <v>4</v>
      </c>
      <c r="T16" s="42">
        <f t="shared" si="0"/>
        <v>4</v>
      </c>
      <c r="U16" s="5"/>
    </row>
    <row r="17" spans="1:21" ht="19.5" customHeight="1" thickBot="1" thickTop="1">
      <c r="A17" s="2" t="s">
        <v>14</v>
      </c>
      <c r="B17" s="42"/>
      <c r="C17" s="42"/>
      <c r="D17" s="43"/>
      <c r="E17" s="43"/>
      <c r="F17" s="43"/>
      <c r="G17" s="43"/>
      <c r="H17" s="43"/>
      <c r="I17" s="43"/>
      <c r="J17" s="43"/>
      <c r="K17" s="43"/>
      <c r="L17" s="43"/>
      <c r="M17" s="43">
        <v>5</v>
      </c>
      <c r="N17" s="43"/>
      <c r="O17" s="43"/>
      <c r="P17" s="43"/>
      <c r="Q17" s="43"/>
      <c r="R17" s="43"/>
      <c r="S17" s="39">
        <f t="shared" si="1"/>
        <v>5</v>
      </c>
      <c r="T17" s="42">
        <f t="shared" si="0"/>
        <v>5</v>
      </c>
      <c r="U17" s="5"/>
    </row>
    <row r="18" spans="1:21" ht="19.5" customHeight="1" thickBot="1" thickTop="1">
      <c r="A18" s="2" t="s">
        <v>30</v>
      </c>
      <c r="B18" s="42"/>
      <c r="C18" s="42"/>
      <c r="D18" s="43"/>
      <c r="E18" s="43"/>
      <c r="F18" s="43"/>
      <c r="G18" s="43"/>
      <c r="H18" s="43"/>
      <c r="I18" s="43"/>
      <c r="J18" s="43"/>
      <c r="K18" s="43"/>
      <c r="L18" s="43">
        <v>2</v>
      </c>
      <c r="M18" s="43"/>
      <c r="N18" s="43"/>
      <c r="O18" s="43"/>
      <c r="P18" s="43"/>
      <c r="Q18" s="43"/>
      <c r="R18" s="43"/>
      <c r="S18" s="39">
        <f t="shared" si="1"/>
        <v>2</v>
      </c>
      <c r="T18" s="42">
        <f t="shared" si="0"/>
        <v>2</v>
      </c>
      <c r="U18" s="5"/>
    </row>
    <row r="19" spans="1:21" ht="19.5" customHeight="1" thickBot="1" thickTop="1">
      <c r="A19" s="2" t="s">
        <v>31</v>
      </c>
      <c r="B19" s="42">
        <v>1</v>
      </c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39">
        <f t="shared" si="1"/>
        <v>0</v>
      </c>
      <c r="T19" s="42">
        <f t="shared" si="0"/>
        <v>1</v>
      </c>
      <c r="U19" s="5"/>
    </row>
    <row r="20" spans="1:21" ht="19.5" customHeight="1" thickBot="1" thickTop="1">
      <c r="A20" s="2" t="s">
        <v>32</v>
      </c>
      <c r="B20" s="42">
        <v>1</v>
      </c>
      <c r="C20" s="42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>
        <v>6</v>
      </c>
      <c r="P20" s="43"/>
      <c r="Q20" s="43"/>
      <c r="R20" s="43"/>
      <c r="S20" s="39">
        <f t="shared" si="1"/>
        <v>6</v>
      </c>
      <c r="T20" s="42">
        <f t="shared" si="0"/>
        <v>7</v>
      </c>
      <c r="U20" s="5"/>
    </row>
    <row r="21" spans="1:21" ht="19.5" customHeight="1" thickBot="1" thickTop="1">
      <c r="A21" s="2" t="s">
        <v>33</v>
      </c>
      <c r="B21" s="42"/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39">
        <f t="shared" si="1"/>
        <v>0</v>
      </c>
      <c r="T21" s="42">
        <f t="shared" si="0"/>
        <v>0</v>
      </c>
      <c r="U21" s="5"/>
    </row>
    <row r="22" spans="1:21" ht="19.5" customHeight="1" thickBot="1" thickTop="1">
      <c r="A22" s="2" t="s">
        <v>91</v>
      </c>
      <c r="B22" s="44"/>
      <c r="C22" s="44"/>
      <c r="D22" s="45"/>
      <c r="E22" s="45"/>
      <c r="F22" s="43"/>
      <c r="G22" s="43"/>
      <c r="H22" s="43"/>
      <c r="I22" s="43"/>
      <c r="J22" s="43"/>
      <c r="K22" s="45"/>
      <c r="L22" s="43"/>
      <c r="M22" s="43"/>
      <c r="N22" s="43"/>
      <c r="O22" s="45"/>
      <c r="P22" s="43"/>
      <c r="Q22" s="45"/>
      <c r="R22" s="45"/>
      <c r="S22" s="39">
        <f t="shared" si="1"/>
        <v>0</v>
      </c>
      <c r="T22" s="42">
        <f t="shared" si="0"/>
        <v>0</v>
      </c>
      <c r="U22" s="5"/>
    </row>
    <row r="23" spans="1:21" ht="19.5" customHeight="1" thickBot="1" thickTop="1">
      <c r="A23" s="23" t="s">
        <v>101</v>
      </c>
      <c r="B23" s="44">
        <v>2</v>
      </c>
      <c r="C23" s="44"/>
      <c r="D23" s="43"/>
      <c r="E23" s="43"/>
      <c r="F23" s="46"/>
      <c r="G23" s="47"/>
      <c r="H23" s="43"/>
      <c r="I23" s="43"/>
      <c r="J23" s="46"/>
      <c r="K23" s="43"/>
      <c r="L23" s="46"/>
      <c r="M23" s="43"/>
      <c r="N23" s="46"/>
      <c r="O23" s="43"/>
      <c r="P23" s="43"/>
      <c r="Q23" s="48"/>
      <c r="R23" s="48"/>
      <c r="S23" s="39">
        <f t="shared" si="1"/>
        <v>0</v>
      </c>
      <c r="T23" s="42">
        <f t="shared" si="0"/>
        <v>2</v>
      </c>
      <c r="U23" s="5"/>
    </row>
    <row r="24" spans="1:21" ht="19.5" customHeight="1" thickBot="1" thickTop="1">
      <c r="A24" s="23" t="s">
        <v>97</v>
      </c>
      <c r="B24" s="49">
        <v>2</v>
      </c>
      <c r="C24" s="49"/>
      <c r="D24" s="43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54"/>
      <c r="S24" s="39">
        <f t="shared" si="1"/>
        <v>0</v>
      </c>
      <c r="T24" s="42">
        <f t="shared" si="0"/>
        <v>2</v>
      </c>
      <c r="U24" s="5"/>
    </row>
    <row r="25" spans="1:21" ht="19.5" customHeight="1" thickBot="1" thickTop="1">
      <c r="A25" s="23" t="s">
        <v>98</v>
      </c>
      <c r="B25" s="49">
        <v>2</v>
      </c>
      <c r="C25" s="49"/>
      <c r="D25" s="43"/>
      <c r="E25" s="48"/>
      <c r="F25" s="48"/>
      <c r="G25" s="48"/>
      <c r="H25" s="48"/>
      <c r="I25" s="48"/>
      <c r="J25" s="48"/>
      <c r="K25" s="48">
        <v>2</v>
      </c>
      <c r="L25" s="48"/>
      <c r="M25" s="48"/>
      <c r="N25" s="48"/>
      <c r="O25" s="48"/>
      <c r="P25" s="48"/>
      <c r="Q25" s="46"/>
      <c r="R25" s="55"/>
      <c r="S25" s="39">
        <f t="shared" si="1"/>
        <v>2</v>
      </c>
      <c r="T25" s="42">
        <f t="shared" si="0"/>
        <v>4</v>
      </c>
      <c r="U25" s="5"/>
    </row>
    <row r="26" spans="1:21" ht="19.5" customHeight="1" thickBot="1" thickTop="1">
      <c r="A26" s="23" t="s">
        <v>103</v>
      </c>
      <c r="B26" s="49">
        <v>4</v>
      </c>
      <c r="C26" s="49"/>
      <c r="D26" s="43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57"/>
      <c r="R26" s="56"/>
      <c r="S26" s="39">
        <f t="shared" si="1"/>
        <v>0</v>
      </c>
      <c r="T26" s="42">
        <f t="shared" si="0"/>
        <v>4</v>
      </c>
      <c r="U26" s="5"/>
    </row>
    <row r="27" spans="1:21" ht="19.5" customHeight="1" thickBot="1" thickTop="1">
      <c r="A27" s="2" t="s">
        <v>34</v>
      </c>
      <c r="B27" s="42"/>
      <c r="C27" s="42"/>
      <c r="D27" s="43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43"/>
      <c r="R27" s="43"/>
      <c r="S27" s="39">
        <f t="shared" si="1"/>
        <v>0</v>
      </c>
      <c r="T27" s="42">
        <f t="shared" si="0"/>
        <v>0</v>
      </c>
      <c r="U27" s="5"/>
    </row>
    <row r="28" spans="1:21" ht="19.5" customHeight="1" thickBot="1" thickTop="1">
      <c r="A28" s="2" t="s">
        <v>35</v>
      </c>
      <c r="B28" s="42">
        <v>2</v>
      </c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39">
        <f t="shared" si="1"/>
        <v>0</v>
      </c>
      <c r="T28" s="42">
        <f t="shared" si="0"/>
        <v>2</v>
      </c>
      <c r="U28" s="5"/>
    </row>
    <row r="29" spans="1:21" ht="19.5" customHeight="1" thickBot="1" thickTop="1">
      <c r="A29" s="2" t="s">
        <v>36</v>
      </c>
      <c r="B29" s="42"/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39">
        <f t="shared" si="1"/>
        <v>0</v>
      </c>
      <c r="T29" s="42">
        <f t="shared" si="0"/>
        <v>0</v>
      </c>
      <c r="U29" s="5"/>
    </row>
    <row r="30" spans="1:21" ht="19.5" customHeight="1" thickBot="1" thickTop="1">
      <c r="A30" s="2" t="s">
        <v>37</v>
      </c>
      <c r="B30" s="42"/>
      <c r="C30" s="42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39">
        <f t="shared" si="1"/>
        <v>0</v>
      </c>
      <c r="T30" s="42">
        <f t="shared" si="0"/>
        <v>0</v>
      </c>
      <c r="U30" s="5"/>
    </row>
    <row r="31" spans="1:21" ht="19.5" customHeight="1" thickBot="1" thickTop="1">
      <c r="A31" s="2" t="s">
        <v>38</v>
      </c>
      <c r="B31" s="42">
        <v>1</v>
      </c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39">
        <f t="shared" si="1"/>
        <v>0</v>
      </c>
      <c r="T31" s="42">
        <f t="shared" si="0"/>
        <v>1</v>
      </c>
      <c r="U31" s="5"/>
    </row>
    <row r="32" spans="1:21" ht="19.5" customHeight="1" thickBot="1" thickTop="1">
      <c r="A32" s="2" t="s">
        <v>39</v>
      </c>
      <c r="B32" s="42">
        <v>2</v>
      </c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39">
        <f t="shared" si="1"/>
        <v>0</v>
      </c>
      <c r="T32" s="42">
        <f t="shared" si="0"/>
        <v>2</v>
      </c>
      <c r="U32" s="5"/>
    </row>
    <row r="33" spans="1:21" ht="19.5" customHeight="1" thickBot="1" thickTop="1">
      <c r="A33" s="2" t="s">
        <v>40</v>
      </c>
      <c r="B33" s="42"/>
      <c r="C33" s="42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>
        <v>3</v>
      </c>
      <c r="R33" s="43"/>
      <c r="S33" s="39">
        <f t="shared" si="1"/>
        <v>3</v>
      </c>
      <c r="T33" s="42">
        <f t="shared" si="0"/>
        <v>3</v>
      </c>
      <c r="U33" s="5"/>
    </row>
    <row r="34" spans="1:21" ht="19.5" customHeight="1" thickBot="1" thickTop="1">
      <c r="A34" s="2" t="s">
        <v>41</v>
      </c>
      <c r="B34" s="42"/>
      <c r="C34" s="42"/>
      <c r="D34" s="43"/>
      <c r="E34" s="43"/>
      <c r="F34" s="43"/>
      <c r="G34" s="43"/>
      <c r="H34" s="43"/>
      <c r="I34" s="43"/>
      <c r="J34" s="43"/>
      <c r="K34" s="43">
        <v>1</v>
      </c>
      <c r="L34" s="43"/>
      <c r="M34" s="43"/>
      <c r="N34" s="43"/>
      <c r="O34" s="43"/>
      <c r="P34" s="43"/>
      <c r="Q34" s="43"/>
      <c r="R34" s="43">
        <v>3</v>
      </c>
      <c r="S34" s="39">
        <f t="shared" si="1"/>
        <v>4</v>
      </c>
      <c r="T34" s="42">
        <f t="shared" si="0"/>
        <v>4</v>
      </c>
      <c r="U34" s="5"/>
    </row>
    <row r="35" spans="1:21" ht="19.5" customHeight="1" thickBot="1" thickTop="1">
      <c r="A35" s="2" t="s">
        <v>42</v>
      </c>
      <c r="B35" s="42"/>
      <c r="C35" s="42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39">
        <f t="shared" si="1"/>
        <v>0</v>
      </c>
      <c r="T35" s="42">
        <f t="shared" si="0"/>
        <v>0</v>
      </c>
      <c r="U35" s="5"/>
    </row>
    <row r="36" spans="1:21" ht="19.5" customHeight="1" thickBot="1" thickTop="1">
      <c r="A36" s="2" t="s">
        <v>43</v>
      </c>
      <c r="B36" s="42"/>
      <c r="C36" s="42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39">
        <f t="shared" si="1"/>
        <v>0</v>
      </c>
      <c r="T36" s="42">
        <f t="shared" si="0"/>
        <v>0</v>
      </c>
      <c r="U36" s="5"/>
    </row>
    <row r="37" spans="1:21" ht="19.5" customHeight="1" thickBot="1" thickTop="1">
      <c r="A37" s="2" t="s">
        <v>44</v>
      </c>
      <c r="B37" s="42"/>
      <c r="C37" s="42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39">
        <f t="shared" si="1"/>
        <v>0</v>
      </c>
      <c r="T37" s="42">
        <f t="shared" si="0"/>
        <v>0</v>
      </c>
      <c r="U37" s="5"/>
    </row>
    <row r="38" spans="1:21" ht="19.5" customHeight="1" thickBot="1" thickTop="1">
      <c r="A38" s="23" t="s">
        <v>102</v>
      </c>
      <c r="B38" s="42"/>
      <c r="C38" s="42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39">
        <f t="shared" si="1"/>
        <v>0</v>
      </c>
      <c r="T38" s="42">
        <f t="shared" si="0"/>
        <v>0</v>
      </c>
      <c r="U38" s="5"/>
    </row>
    <row r="39" spans="1:21" ht="19.5" customHeight="1" thickBot="1" thickTop="1">
      <c r="A39" s="2" t="s">
        <v>45</v>
      </c>
      <c r="B39" s="42"/>
      <c r="C39" s="42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39">
        <f t="shared" si="1"/>
        <v>0</v>
      </c>
      <c r="T39" s="42">
        <f t="shared" si="0"/>
        <v>0</v>
      </c>
      <c r="U39" s="5"/>
    </row>
    <row r="40" spans="1:21" ht="19.5" customHeight="1" thickBot="1" thickTop="1">
      <c r="A40" s="2" t="s">
        <v>46</v>
      </c>
      <c r="B40" s="42"/>
      <c r="C40" s="42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39">
        <f t="shared" si="1"/>
        <v>0</v>
      </c>
      <c r="T40" s="42">
        <f t="shared" si="0"/>
        <v>0</v>
      </c>
      <c r="U40" s="5"/>
    </row>
    <row r="41" spans="1:21" ht="19.5" customHeight="1" thickBot="1" thickTop="1">
      <c r="A41" s="2" t="s">
        <v>47</v>
      </c>
      <c r="B41" s="42"/>
      <c r="C41" s="42"/>
      <c r="D41" s="43"/>
      <c r="E41" s="43"/>
      <c r="F41" s="43"/>
      <c r="G41" s="43"/>
      <c r="H41" s="43"/>
      <c r="I41" s="43">
        <v>1</v>
      </c>
      <c r="J41" s="43"/>
      <c r="K41" s="43"/>
      <c r="L41" s="43"/>
      <c r="M41" s="43"/>
      <c r="N41" s="43"/>
      <c r="O41" s="43"/>
      <c r="P41" s="43"/>
      <c r="Q41" s="43"/>
      <c r="R41" s="43"/>
      <c r="S41" s="39">
        <f t="shared" si="1"/>
        <v>1</v>
      </c>
      <c r="T41" s="42">
        <f t="shared" si="0"/>
        <v>1</v>
      </c>
      <c r="U41" s="5"/>
    </row>
    <row r="42" spans="1:21" ht="19.5" customHeight="1" thickBot="1" thickTop="1">
      <c r="A42" s="2" t="s">
        <v>48</v>
      </c>
      <c r="B42" s="51"/>
      <c r="C42" s="51"/>
      <c r="D42" s="43">
        <v>2</v>
      </c>
      <c r="E42" s="43"/>
      <c r="F42" s="43"/>
      <c r="G42" s="43"/>
      <c r="H42" s="43"/>
      <c r="I42" s="43">
        <v>1</v>
      </c>
      <c r="J42" s="43"/>
      <c r="K42" s="43"/>
      <c r="L42" s="43"/>
      <c r="M42" s="43"/>
      <c r="N42" s="43"/>
      <c r="O42" s="43"/>
      <c r="P42" s="43"/>
      <c r="Q42" s="43"/>
      <c r="R42" s="43"/>
      <c r="S42" s="39">
        <f t="shared" si="1"/>
        <v>3</v>
      </c>
      <c r="T42" s="42">
        <f t="shared" si="0"/>
        <v>3</v>
      </c>
      <c r="U42" s="5"/>
    </row>
    <row r="43" spans="1:21" ht="21.75" customHeight="1" thickBot="1" thickTop="1">
      <c r="A43" s="3" t="s">
        <v>17</v>
      </c>
      <c r="B43" s="39">
        <f aca="true" t="shared" si="2" ref="B43:R43">SUM(B4:B42)</f>
        <v>120</v>
      </c>
      <c r="C43" s="39">
        <f t="shared" si="2"/>
        <v>34</v>
      </c>
      <c r="D43" s="41">
        <f t="shared" si="2"/>
        <v>57</v>
      </c>
      <c r="E43" s="41">
        <f t="shared" si="2"/>
        <v>14</v>
      </c>
      <c r="F43" s="41">
        <f t="shared" si="2"/>
        <v>4</v>
      </c>
      <c r="G43" s="41">
        <f t="shared" si="2"/>
        <v>12</v>
      </c>
      <c r="H43" s="41">
        <f t="shared" si="2"/>
        <v>2</v>
      </c>
      <c r="I43" s="41">
        <f t="shared" si="2"/>
        <v>15</v>
      </c>
      <c r="J43" s="41">
        <f t="shared" si="2"/>
        <v>6</v>
      </c>
      <c r="K43" s="41">
        <f t="shared" si="2"/>
        <v>15</v>
      </c>
      <c r="L43" s="41">
        <f t="shared" si="2"/>
        <v>2</v>
      </c>
      <c r="M43" s="41">
        <f t="shared" si="2"/>
        <v>5</v>
      </c>
      <c r="N43" s="41">
        <f t="shared" si="2"/>
        <v>4</v>
      </c>
      <c r="O43" s="41">
        <f t="shared" si="2"/>
        <v>6</v>
      </c>
      <c r="P43" s="41">
        <f t="shared" si="2"/>
        <v>4</v>
      </c>
      <c r="Q43" s="41">
        <f t="shared" si="2"/>
        <v>3</v>
      </c>
      <c r="R43" s="41">
        <f t="shared" si="2"/>
        <v>3</v>
      </c>
      <c r="S43" s="39">
        <f>SUM(C43:R43)</f>
        <v>186</v>
      </c>
      <c r="T43" s="39">
        <f t="shared" si="0"/>
        <v>306</v>
      </c>
      <c r="U43" s="5"/>
    </row>
    <row r="44" spans="1:20" ht="7.5" customHeight="1" thickTop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ht="14.25">
      <c r="A45" t="s">
        <v>104</v>
      </c>
    </row>
  </sheetData>
  <printOptions horizontalCentered="1" verticalCentered="1"/>
  <pageMargins left="0.3937007874015748" right="0.31496062992125984" top="0.5118110236220472" bottom="0.5118110236220472" header="0.5118110236220472" footer="0.5118110236220472"/>
  <pageSetup fitToHeight="1" fitToWidth="1" horizontalDpi="400" verticalDpi="4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showOutlineSymbols="0" zoomScale="75" zoomScaleNormal="75" workbookViewId="0" topLeftCell="A1">
      <pane xSplit="1" ySplit="3" topLeftCell="B22" activePane="bottomRight" state="frozen"/>
      <selection pane="topLeft" activeCell="L69" sqref="L69"/>
      <selection pane="topRight" activeCell="A1" sqref="A1"/>
      <selection pane="bottomLeft" activeCell="A1" sqref="A1"/>
      <selection pane="bottomRight" activeCell="L19" sqref="L19"/>
    </sheetView>
  </sheetViews>
  <sheetFormatPr defaultColWidth="9.00390625" defaultRowHeight="14.25"/>
  <cols>
    <col min="1" max="1" width="6.625" style="0" customWidth="1"/>
    <col min="2" max="2" width="6.75390625" style="0" customWidth="1"/>
    <col min="3" max="19" width="6.125" style="0" customWidth="1"/>
    <col min="20" max="20" width="7.75390625" style="0" customWidth="1"/>
    <col min="21" max="21" width="1.625" style="0" customWidth="1"/>
    <col min="22" max="23" width="6.625" style="0" customWidth="1"/>
    <col min="24" max="16384" width="10.75390625" style="0" customWidth="1"/>
  </cols>
  <sheetData>
    <row r="1" spans="1:3" ht="21.75" customHeight="1">
      <c r="A1" s="1">
        <v>5</v>
      </c>
      <c r="B1" s="1" t="s">
        <v>0</v>
      </c>
      <c r="C1" t="s">
        <v>1</v>
      </c>
    </row>
    <row r="2" spans="1:2" ht="7.5" customHeight="1" thickBot="1">
      <c r="A2" s="1"/>
      <c r="B2" s="1"/>
    </row>
    <row r="3" spans="1:23" ht="19.5" customHeight="1" thickBot="1" thickTop="1">
      <c r="A3" s="3" t="s">
        <v>2</v>
      </c>
      <c r="B3" s="3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51</v>
      </c>
      <c r="Q3" s="11" t="s">
        <v>71</v>
      </c>
      <c r="R3" s="11" t="s">
        <v>105</v>
      </c>
      <c r="S3" s="10" t="s">
        <v>106</v>
      </c>
      <c r="T3" s="3" t="s">
        <v>17</v>
      </c>
      <c r="U3" s="5"/>
      <c r="V3" s="31"/>
      <c r="W3" s="31"/>
    </row>
    <row r="4" spans="1:21" ht="19.5" customHeight="1" thickTop="1">
      <c r="A4" s="3" t="s">
        <v>18</v>
      </c>
      <c r="B4" s="40">
        <v>73</v>
      </c>
      <c r="C4" s="40">
        <v>30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39">
        <f>SUM(C4:R4)</f>
        <v>30</v>
      </c>
      <c r="T4" s="39">
        <f aca="true" t="shared" si="0" ref="T4:T43">S4+B4</f>
        <v>103</v>
      </c>
      <c r="U4" s="5"/>
    </row>
    <row r="5" spans="1:21" ht="19.5" customHeight="1">
      <c r="A5" s="2" t="s">
        <v>19</v>
      </c>
      <c r="B5" s="42">
        <v>13</v>
      </c>
      <c r="C5" s="42"/>
      <c r="D5" s="43">
        <v>52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2">
        <f aca="true" t="shared" si="1" ref="S5:S39">SUM(C5:R5)</f>
        <v>52</v>
      </c>
      <c r="T5" s="42">
        <f t="shared" si="0"/>
        <v>65</v>
      </c>
      <c r="U5" s="5"/>
    </row>
    <row r="6" spans="1:21" ht="19.5" customHeight="1">
      <c r="A6" s="2" t="s">
        <v>20</v>
      </c>
      <c r="B6" s="42">
        <v>2</v>
      </c>
      <c r="C6" s="42"/>
      <c r="D6" s="43"/>
      <c r="E6" s="43">
        <v>12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2">
        <f t="shared" si="1"/>
        <v>12</v>
      </c>
      <c r="T6" s="42">
        <f t="shared" si="0"/>
        <v>14</v>
      </c>
      <c r="U6" s="5"/>
    </row>
    <row r="7" spans="1:21" ht="19.5" customHeight="1">
      <c r="A7" s="2" t="s">
        <v>21</v>
      </c>
      <c r="B7" s="42">
        <v>3</v>
      </c>
      <c r="C7" s="42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2">
        <f t="shared" si="1"/>
        <v>0</v>
      </c>
      <c r="T7" s="42">
        <f t="shared" si="0"/>
        <v>3</v>
      </c>
      <c r="U7" s="5"/>
    </row>
    <row r="8" spans="1:21" ht="19.5" customHeight="1">
      <c r="A8" s="2" t="s">
        <v>22</v>
      </c>
      <c r="B8" s="42">
        <v>1</v>
      </c>
      <c r="C8" s="42"/>
      <c r="D8" s="43"/>
      <c r="E8" s="43"/>
      <c r="F8" s="43"/>
      <c r="G8" s="43"/>
      <c r="H8" s="43"/>
      <c r="I8" s="43"/>
      <c r="J8" s="43"/>
      <c r="K8" s="43">
        <v>7</v>
      </c>
      <c r="L8" s="43"/>
      <c r="M8" s="43"/>
      <c r="N8" s="43"/>
      <c r="O8" s="43"/>
      <c r="P8" s="43"/>
      <c r="Q8" s="43"/>
      <c r="R8" s="43"/>
      <c r="S8" s="42">
        <f t="shared" si="1"/>
        <v>7</v>
      </c>
      <c r="T8" s="42">
        <f t="shared" si="0"/>
        <v>8</v>
      </c>
      <c r="U8" s="5"/>
    </row>
    <row r="9" spans="1:21" ht="19.5" customHeight="1">
      <c r="A9" s="2" t="s">
        <v>9</v>
      </c>
      <c r="B9" s="42">
        <v>4</v>
      </c>
      <c r="C9" s="42"/>
      <c r="D9" s="43"/>
      <c r="E9" s="43"/>
      <c r="F9" s="43"/>
      <c r="G9" s="43"/>
      <c r="H9" s="43">
        <v>3</v>
      </c>
      <c r="I9" s="43"/>
      <c r="J9" s="43"/>
      <c r="K9" s="43"/>
      <c r="L9" s="43"/>
      <c r="M9" s="43"/>
      <c r="N9" s="43"/>
      <c r="O9" s="43"/>
      <c r="P9" s="43"/>
      <c r="Q9" s="43"/>
      <c r="R9" s="43"/>
      <c r="S9" s="42">
        <f t="shared" si="1"/>
        <v>3</v>
      </c>
      <c r="T9" s="42">
        <f t="shared" si="0"/>
        <v>7</v>
      </c>
      <c r="U9" s="5"/>
    </row>
    <row r="10" spans="1:21" ht="19.5" customHeight="1">
      <c r="A10" s="2" t="s">
        <v>23</v>
      </c>
      <c r="B10" s="42">
        <v>1</v>
      </c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2">
        <f t="shared" si="1"/>
        <v>0</v>
      </c>
      <c r="T10" s="42">
        <f t="shared" si="0"/>
        <v>1</v>
      </c>
      <c r="U10" s="5"/>
    </row>
    <row r="11" spans="1:21" ht="19.5" customHeight="1">
      <c r="A11" s="2" t="s">
        <v>24</v>
      </c>
      <c r="B11" s="42">
        <v>3</v>
      </c>
      <c r="C11" s="42"/>
      <c r="D11" s="43"/>
      <c r="E11" s="43"/>
      <c r="F11" s="43">
        <v>7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2">
        <f t="shared" si="1"/>
        <v>7</v>
      </c>
      <c r="T11" s="42">
        <f t="shared" si="0"/>
        <v>10</v>
      </c>
      <c r="U11" s="5"/>
    </row>
    <row r="12" spans="1:21" ht="19.5" customHeight="1">
      <c r="A12" s="2" t="s">
        <v>25</v>
      </c>
      <c r="B12" s="42">
        <v>2</v>
      </c>
      <c r="C12" s="42"/>
      <c r="D12" s="43"/>
      <c r="E12" s="43"/>
      <c r="F12" s="43"/>
      <c r="G12" s="43">
        <v>4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2">
        <f t="shared" si="1"/>
        <v>4</v>
      </c>
      <c r="T12" s="42">
        <f t="shared" si="0"/>
        <v>6</v>
      </c>
      <c r="U12" s="5"/>
    </row>
    <row r="13" spans="1:21" ht="19.5" customHeight="1">
      <c r="A13" s="2" t="s">
        <v>26</v>
      </c>
      <c r="B13" s="42">
        <v>3</v>
      </c>
      <c r="C13" s="42"/>
      <c r="D13" s="43"/>
      <c r="E13" s="43"/>
      <c r="F13" s="43"/>
      <c r="G13" s="43"/>
      <c r="H13" s="43"/>
      <c r="I13" s="43">
        <v>11</v>
      </c>
      <c r="J13" s="43"/>
      <c r="K13" s="43"/>
      <c r="L13" s="43"/>
      <c r="M13" s="43"/>
      <c r="N13" s="43"/>
      <c r="O13" s="43"/>
      <c r="P13" s="43"/>
      <c r="Q13" s="43"/>
      <c r="R13" s="43"/>
      <c r="S13" s="42">
        <f t="shared" si="1"/>
        <v>11</v>
      </c>
      <c r="T13" s="42">
        <f t="shared" si="0"/>
        <v>14</v>
      </c>
      <c r="U13" s="5"/>
    </row>
    <row r="14" spans="1:21" ht="19.5" customHeight="1">
      <c r="A14" s="2" t="s">
        <v>27</v>
      </c>
      <c r="B14" s="42">
        <v>8</v>
      </c>
      <c r="C14" s="42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>
        <v>1</v>
      </c>
      <c r="Q14" s="43"/>
      <c r="R14" s="43"/>
      <c r="S14" s="42">
        <f t="shared" si="1"/>
        <v>1</v>
      </c>
      <c r="T14" s="42">
        <f t="shared" si="0"/>
        <v>9</v>
      </c>
      <c r="U14" s="5"/>
    </row>
    <row r="15" spans="1:21" ht="19.5" customHeight="1">
      <c r="A15" s="2" t="s">
        <v>28</v>
      </c>
      <c r="B15" s="42">
        <v>2</v>
      </c>
      <c r="C15" s="42"/>
      <c r="D15" s="43"/>
      <c r="E15" s="43"/>
      <c r="F15" s="43"/>
      <c r="G15" s="43"/>
      <c r="H15" s="43"/>
      <c r="I15" s="43">
        <v>1</v>
      </c>
      <c r="J15" s="43">
        <v>14</v>
      </c>
      <c r="K15" s="43"/>
      <c r="L15" s="43"/>
      <c r="M15" s="43"/>
      <c r="N15" s="43"/>
      <c r="O15" s="43"/>
      <c r="P15" s="43"/>
      <c r="Q15" s="43"/>
      <c r="R15" s="43"/>
      <c r="S15" s="42">
        <f t="shared" si="1"/>
        <v>15</v>
      </c>
      <c r="T15" s="42">
        <f t="shared" si="0"/>
        <v>17</v>
      </c>
      <c r="U15" s="5"/>
    </row>
    <row r="16" spans="1:21" ht="19.5" customHeight="1">
      <c r="A16" s="2" t="s">
        <v>29</v>
      </c>
      <c r="B16" s="42">
        <v>2</v>
      </c>
      <c r="C16" s="42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>
        <v>5</v>
      </c>
      <c r="O16" s="43"/>
      <c r="P16" s="43"/>
      <c r="Q16" s="43"/>
      <c r="R16" s="43"/>
      <c r="S16" s="42">
        <f t="shared" si="1"/>
        <v>5</v>
      </c>
      <c r="T16" s="42">
        <f t="shared" si="0"/>
        <v>7</v>
      </c>
      <c r="U16" s="5"/>
    </row>
    <row r="17" spans="1:21" ht="19.5" customHeight="1">
      <c r="A17" s="2" t="s">
        <v>14</v>
      </c>
      <c r="B17" s="42"/>
      <c r="C17" s="42"/>
      <c r="D17" s="43"/>
      <c r="E17" s="43"/>
      <c r="F17" s="43"/>
      <c r="G17" s="43"/>
      <c r="H17" s="43"/>
      <c r="I17" s="43"/>
      <c r="J17" s="43"/>
      <c r="K17" s="43"/>
      <c r="L17" s="43"/>
      <c r="M17" s="43">
        <v>3</v>
      </c>
      <c r="N17" s="43"/>
      <c r="O17" s="43"/>
      <c r="P17" s="43"/>
      <c r="Q17" s="43"/>
      <c r="R17" s="43"/>
      <c r="S17" s="42">
        <f t="shared" si="1"/>
        <v>3</v>
      </c>
      <c r="T17" s="42">
        <f t="shared" si="0"/>
        <v>3</v>
      </c>
      <c r="U17" s="5"/>
    </row>
    <row r="18" spans="1:21" ht="19.5" customHeight="1">
      <c r="A18" s="2" t="s">
        <v>30</v>
      </c>
      <c r="B18" s="42"/>
      <c r="C18" s="42"/>
      <c r="D18" s="43"/>
      <c r="E18" s="43"/>
      <c r="F18" s="43"/>
      <c r="G18" s="43"/>
      <c r="H18" s="43"/>
      <c r="I18" s="43"/>
      <c r="J18" s="43"/>
      <c r="K18" s="43"/>
      <c r="L18" s="43">
        <v>3</v>
      </c>
      <c r="M18" s="43"/>
      <c r="N18" s="43"/>
      <c r="O18" s="43"/>
      <c r="P18" s="43"/>
      <c r="Q18" s="43"/>
      <c r="R18" s="43"/>
      <c r="S18" s="42">
        <f t="shared" si="1"/>
        <v>3</v>
      </c>
      <c r="T18" s="42">
        <f t="shared" si="0"/>
        <v>3</v>
      </c>
      <c r="U18" s="5"/>
    </row>
    <row r="19" spans="1:21" ht="19.5" customHeight="1">
      <c r="A19" s="2" t="s">
        <v>31</v>
      </c>
      <c r="B19" s="42">
        <v>1</v>
      </c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2">
        <f t="shared" si="1"/>
        <v>0</v>
      </c>
      <c r="T19" s="42">
        <f t="shared" si="0"/>
        <v>1</v>
      </c>
      <c r="U19" s="5"/>
    </row>
    <row r="20" spans="1:21" ht="19.5" customHeight="1">
      <c r="A20" s="2" t="s">
        <v>32</v>
      </c>
      <c r="B20" s="42"/>
      <c r="C20" s="42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>
        <v>5</v>
      </c>
      <c r="P20" s="43"/>
      <c r="Q20" s="43"/>
      <c r="R20" s="43"/>
      <c r="S20" s="42">
        <f t="shared" si="1"/>
        <v>5</v>
      </c>
      <c r="T20" s="42">
        <f t="shared" si="0"/>
        <v>5</v>
      </c>
      <c r="U20" s="5"/>
    </row>
    <row r="21" spans="1:21" ht="19.5" customHeight="1">
      <c r="A21" s="2" t="s">
        <v>33</v>
      </c>
      <c r="B21" s="42"/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2">
        <f t="shared" si="1"/>
        <v>0</v>
      </c>
      <c r="T21" s="42">
        <f t="shared" si="0"/>
        <v>0</v>
      </c>
      <c r="U21" s="5"/>
    </row>
    <row r="22" spans="1:21" ht="19.5" customHeight="1">
      <c r="A22" s="2" t="s">
        <v>91</v>
      </c>
      <c r="B22" s="44"/>
      <c r="C22" s="44"/>
      <c r="D22" s="45"/>
      <c r="E22" s="45"/>
      <c r="F22" s="43"/>
      <c r="G22" s="43"/>
      <c r="H22" s="43"/>
      <c r="I22" s="43"/>
      <c r="J22" s="43"/>
      <c r="K22" s="45"/>
      <c r="L22" s="43"/>
      <c r="M22" s="43"/>
      <c r="N22" s="43"/>
      <c r="O22" s="45"/>
      <c r="P22" s="43"/>
      <c r="Q22" s="45"/>
      <c r="R22" s="45"/>
      <c r="S22" s="42">
        <f t="shared" si="1"/>
        <v>0</v>
      </c>
      <c r="T22" s="42">
        <f t="shared" si="0"/>
        <v>0</v>
      </c>
      <c r="U22" s="5"/>
    </row>
    <row r="23" spans="1:21" ht="19.5" customHeight="1">
      <c r="A23" s="23" t="s">
        <v>101</v>
      </c>
      <c r="B23" s="44"/>
      <c r="C23" s="44"/>
      <c r="D23" s="43"/>
      <c r="E23" s="43"/>
      <c r="F23" s="46"/>
      <c r="G23" s="47"/>
      <c r="H23" s="43"/>
      <c r="I23" s="43"/>
      <c r="J23" s="46"/>
      <c r="K23" s="43"/>
      <c r="L23" s="46"/>
      <c r="M23" s="43"/>
      <c r="N23" s="46"/>
      <c r="O23" s="43"/>
      <c r="P23" s="43"/>
      <c r="Q23" s="48"/>
      <c r="R23" s="48"/>
      <c r="S23" s="42">
        <f t="shared" si="1"/>
        <v>0</v>
      </c>
      <c r="T23" s="42">
        <f t="shared" si="0"/>
        <v>0</v>
      </c>
      <c r="U23" s="5"/>
    </row>
    <row r="24" spans="1:21" ht="19.5" customHeight="1">
      <c r="A24" s="23" t="s">
        <v>97</v>
      </c>
      <c r="B24" s="49"/>
      <c r="C24" s="49"/>
      <c r="D24" s="43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54"/>
      <c r="S24" s="42">
        <f t="shared" si="1"/>
        <v>0</v>
      </c>
      <c r="T24" s="42">
        <f t="shared" si="0"/>
        <v>0</v>
      </c>
      <c r="U24" s="5"/>
    </row>
    <row r="25" spans="1:21" ht="19.5" customHeight="1">
      <c r="A25" s="23" t="s">
        <v>98</v>
      </c>
      <c r="B25" s="49">
        <v>1</v>
      </c>
      <c r="C25" s="49"/>
      <c r="D25" s="43"/>
      <c r="E25" s="48"/>
      <c r="F25" s="48"/>
      <c r="G25" s="48"/>
      <c r="H25" s="48"/>
      <c r="I25" s="48"/>
      <c r="J25" s="48"/>
      <c r="K25" s="48">
        <v>1</v>
      </c>
      <c r="L25" s="48"/>
      <c r="M25" s="48"/>
      <c r="N25" s="48"/>
      <c r="O25" s="48"/>
      <c r="P25" s="48"/>
      <c r="Q25" s="46"/>
      <c r="R25" s="55"/>
      <c r="S25" s="42">
        <f t="shared" si="1"/>
        <v>1</v>
      </c>
      <c r="T25" s="42">
        <f t="shared" si="0"/>
        <v>2</v>
      </c>
      <c r="U25" s="5"/>
    </row>
    <row r="26" spans="1:21" ht="19.5" customHeight="1">
      <c r="A26" s="23" t="s">
        <v>103</v>
      </c>
      <c r="B26" s="49">
        <v>1</v>
      </c>
      <c r="C26" s="49"/>
      <c r="D26" s="43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57"/>
      <c r="R26" s="56"/>
      <c r="S26" s="42">
        <f t="shared" si="1"/>
        <v>0</v>
      </c>
      <c r="T26" s="42">
        <f t="shared" si="0"/>
        <v>1</v>
      </c>
      <c r="U26" s="5"/>
    </row>
    <row r="27" spans="1:21" ht="19.5" customHeight="1">
      <c r="A27" s="2" t="s">
        <v>34</v>
      </c>
      <c r="B27" s="42"/>
      <c r="C27" s="42"/>
      <c r="D27" s="43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43"/>
      <c r="R27" s="43"/>
      <c r="S27" s="42">
        <f t="shared" si="1"/>
        <v>0</v>
      </c>
      <c r="T27" s="42">
        <f t="shared" si="0"/>
        <v>0</v>
      </c>
      <c r="U27" s="5"/>
    </row>
    <row r="28" spans="1:21" ht="19.5" customHeight="1">
      <c r="A28" s="2" t="s">
        <v>35</v>
      </c>
      <c r="B28" s="42"/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2">
        <f t="shared" si="1"/>
        <v>0</v>
      </c>
      <c r="T28" s="42">
        <f t="shared" si="0"/>
        <v>0</v>
      </c>
      <c r="U28" s="5"/>
    </row>
    <row r="29" spans="1:21" ht="19.5" customHeight="1">
      <c r="A29" s="2" t="s">
        <v>36</v>
      </c>
      <c r="B29" s="42"/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2">
        <f t="shared" si="1"/>
        <v>0</v>
      </c>
      <c r="T29" s="42">
        <f t="shared" si="0"/>
        <v>0</v>
      </c>
      <c r="U29" s="5"/>
    </row>
    <row r="30" spans="1:21" ht="19.5" customHeight="1">
      <c r="A30" s="2" t="s">
        <v>37</v>
      </c>
      <c r="B30" s="42"/>
      <c r="C30" s="42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2">
        <f t="shared" si="1"/>
        <v>0</v>
      </c>
      <c r="T30" s="42">
        <f t="shared" si="0"/>
        <v>0</v>
      </c>
      <c r="U30" s="5"/>
    </row>
    <row r="31" spans="1:21" ht="19.5" customHeight="1">
      <c r="A31" s="2" t="s">
        <v>38</v>
      </c>
      <c r="B31" s="4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2">
        <f t="shared" si="1"/>
        <v>0</v>
      </c>
      <c r="T31" s="42">
        <f t="shared" si="0"/>
        <v>0</v>
      </c>
      <c r="U31" s="5"/>
    </row>
    <row r="32" spans="1:21" ht="19.5" customHeight="1">
      <c r="A32" s="2" t="s">
        <v>39</v>
      </c>
      <c r="B32" s="42">
        <v>2</v>
      </c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2">
        <f t="shared" si="1"/>
        <v>0</v>
      </c>
      <c r="T32" s="42">
        <f t="shared" si="0"/>
        <v>2</v>
      </c>
      <c r="U32" s="5"/>
    </row>
    <row r="33" spans="1:21" ht="19.5" customHeight="1">
      <c r="A33" s="2" t="s">
        <v>40</v>
      </c>
      <c r="B33" s="42"/>
      <c r="C33" s="42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2">
        <f t="shared" si="1"/>
        <v>0</v>
      </c>
      <c r="T33" s="42">
        <f t="shared" si="0"/>
        <v>0</v>
      </c>
      <c r="U33" s="5"/>
    </row>
    <row r="34" spans="1:21" ht="19.5" customHeight="1">
      <c r="A34" s="2" t="s">
        <v>41</v>
      </c>
      <c r="B34" s="42">
        <v>1</v>
      </c>
      <c r="C34" s="42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>
        <v>3</v>
      </c>
      <c r="S34" s="42">
        <f t="shared" si="1"/>
        <v>3</v>
      </c>
      <c r="T34" s="42">
        <f t="shared" si="0"/>
        <v>4</v>
      </c>
      <c r="U34" s="5"/>
    </row>
    <row r="35" spans="1:21" ht="19.5" customHeight="1">
      <c r="A35" s="2" t="s">
        <v>42</v>
      </c>
      <c r="B35" s="42"/>
      <c r="C35" s="42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2">
        <f t="shared" si="1"/>
        <v>0</v>
      </c>
      <c r="T35" s="42">
        <f t="shared" si="0"/>
        <v>0</v>
      </c>
      <c r="U35" s="5"/>
    </row>
    <row r="36" spans="1:21" ht="19.5" customHeight="1">
      <c r="A36" s="2" t="s">
        <v>43</v>
      </c>
      <c r="B36" s="42"/>
      <c r="C36" s="42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2">
        <f>SUM(C36:R36)</f>
        <v>0</v>
      </c>
      <c r="T36" s="42">
        <f t="shared" si="0"/>
        <v>0</v>
      </c>
      <c r="U36" s="5"/>
    </row>
    <row r="37" spans="1:21" ht="19.5" customHeight="1">
      <c r="A37" s="2" t="s">
        <v>44</v>
      </c>
      <c r="B37" s="42">
        <v>4</v>
      </c>
      <c r="C37" s="42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2">
        <f t="shared" si="1"/>
        <v>0</v>
      </c>
      <c r="T37" s="42">
        <f t="shared" si="0"/>
        <v>4</v>
      </c>
      <c r="U37" s="5"/>
    </row>
    <row r="38" spans="1:21" ht="19.5" customHeight="1">
      <c r="A38" s="23" t="s">
        <v>102</v>
      </c>
      <c r="B38" s="42">
        <v>1</v>
      </c>
      <c r="C38" s="42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2">
        <f t="shared" si="1"/>
        <v>0</v>
      </c>
      <c r="T38" s="42">
        <f t="shared" si="0"/>
        <v>1</v>
      </c>
      <c r="U38" s="5"/>
    </row>
    <row r="39" spans="1:21" ht="19.5" customHeight="1">
      <c r="A39" s="2" t="s">
        <v>45</v>
      </c>
      <c r="B39" s="42">
        <v>1</v>
      </c>
      <c r="C39" s="42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2">
        <f t="shared" si="1"/>
        <v>0</v>
      </c>
      <c r="T39" s="42">
        <f t="shared" si="0"/>
        <v>1</v>
      </c>
      <c r="U39" s="5"/>
    </row>
    <row r="40" spans="1:21" ht="19.5" customHeight="1">
      <c r="A40" s="2" t="s">
        <v>46</v>
      </c>
      <c r="B40" s="42"/>
      <c r="C40" s="42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2">
        <f>SUM(C40:R40)</f>
        <v>0</v>
      </c>
      <c r="T40" s="42">
        <f t="shared" si="0"/>
        <v>0</v>
      </c>
      <c r="U40" s="5"/>
    </row>
    <row r="41" spans="1:21" ht="19.5" customHeight="1">
      <c r="A41" s="2" t="s">
        <v>47</v>
      </c>
      <c r="B41" s="42">
        <v>1</v>
      </c>
      <c r="C41" s="42"/>
      <c r="D41" s="43"/>
      <c r="E41" s="43"/>
      <c r="F41" s="43"/>
      <c r="G41" s="43"/>
      <c r="H41" s="43"/>
      <c r="I41" s="43">
        <v>4</v>
      </c>
      <c r="J41" s="43"/>
      <c r="K41" s="43"/>
      <c r="L41" s="43"/>
      <c r="M41" s="43"/>
      <c r="N41" s="43"/>
      <c r="O41" s="43"/>
      <c r="P41" s="43"/>
      <c r="Q41" s="43"/>
      <c r="R41" s="43"/>
      <c r="S41" s="42">
        <f>SUM(C41:R41)</f>
        <v>4</v>
      </c>
      <c r="T41" s="42">
        <f t="shared" si="0"/>
        <v>5</v>
      </c>
      <c r="U41" s="5"/>
    </row>
    <row r="42" spans="1:21" ht="19.5" customHeight="1" thickBot="1">
      <c r="A42" s="2" t="s">
        <v>48</v>
      </c>
      <c r="B42" s="51">
        <v>1</v>
      </c>
      <c r="C42" s="51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2">
        <f>SUM(C42:R42)</f>
        <v>0</v>
      </c>
      <c r="T42" s="42">
        <f t="shared" si="0"/>
        <v>1</v>
      </c>
      <c r="U42" s="5"/>
    </row>
    <row r="43" spans="1:21" ht="21.75" customHeight="1" thickBot="1" thickTop="1">
      <c r="A43" s="3" t="s">
        <v>17</v>
      </c>
      <c r="B43" s="39">
        <f aca="true" t="shared" si="2" ref="B43:R43">SUM(B4:B42)</f>
        <v>131</v>
      </c>
      <c r="C43" s="39">
        <f t="shared" si="2"/>
        <v>30</v>
      </c>
      <c r="D43" s="41">
        <f t="shared" si="2"/>
        <v>52</v>
      </c>
      <c r="E43" s="41">
        <f t="shared" si="2"/>
        <v>12</v>
      </c>
      <c r="F43" s="41">
        <f t="shared" si="2"/>
        <v>7</v>
      </c>
      <c r="G43" s="41">
        <f t="shared" si="2"/>
        <v>4</v>
      </c>
      <c r="H43" s="41">
        <f t="shared" si="2"/>
        <v>3</v>
      </c>
      <c r="I43" s="41">
        <f t="shared" si="2"/>
        <v>16</v>
      </c>
      <c r="J43" s="41">
        <f t="shared" si="2"/>
        <v>14</v>
      </c>
      <c r="K43" s="41">
        <f t="shared" si="2"/>
        <v>8</v>
      </c>
      <c r="L43" s="41">
        <f t="shared" si="2"/>
        <v>3</v>
      </c>
      <c r="M43" s="41">
        <f t="shared" si="2"/>
        <v>3</v>
      </c>
      <c r="N43" s="41">
        <f t="shared" si="2"/>
        <v>5</v>
      </c>
      <c r="O43" s="41">
        <f t="shared" si="2"/>
        <v>5</v>
      </c>
      <c r="P43" s="41">
        <f t="shared" si="2"/>
        <v>1</v>
      </c>
      <c r="Q43" s="41">
        <f t="shared" si="2"/>
        <v>0</v>
      </c>
      <c r="R43" s="41">
        <f t="shared" si="2"/>
        <v>3</v>
      </c>
      <c r="S43" s="39">
        <f>SUM(C43:R43)</f>
        <v>166</v>
      </c>
      <c r="T43" s="39">
        <f t="shared" si="0"/>
        <v>297</v>
      </c>
      <c r="U43" s="5"/>
    </row>
    <row r="44" spans="1:20" ht="7.5" customHeight="1" thickTop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ht="14.25">
      <c r="A45" t="s">
        <v>104</v>
      </c>
    </row>
  </sheetData>
  <printOptions horizontalCentered="1" verticalCentered="1"/>
  <pageMargins left="0.3937007874015748" right="0.1968503937007874" top="0.5118110236220472" bottom="0.31496062992125984" header="0.5118110236220472" footer="0.5118110236220472"/>
  <pageSetup fitToHeight="1" fitToWidth="1" horizontalDpi="400" verticalDpi="4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showOutlineSymbols="0" zoomScale="75" zoomScaleNormal="75" workbookViewId="0" topLeftCell="A1">
      <pane xSplit="1" ySplit="3" topLeftCell="B4" activePane="bottomRight" state="frozen"/>
      <selection pane="topLeft" activeCell="L69" sqref="L69"/>
      <selection pane="topRight" activeCell="A1" sqref="A1"/>
      <selection pane="bottomLeft" activeCell="A1" sqref="A1"/>
      <selection pane="bottomRight" activeCell="P15" sqref="P15"/>
    </sheetView>
  </sheetViews>
  <sheetFormatPr defaultColWidth="9.00390625" defaultRowHeight="14.25"/>
  <cols>
    <col min="1" max="1" width="6.625" style="0" customWidth="1"/>
    <col min="2" max="2" width="6.75390625" style="0" customWidth="1"/>
    <col min="3" max="19" width="6.125" style="0" customWidth="1"/>
    <col min="20" max="20" width="7.75390625" style="0" customWidth="1"/>
    <col min="21" max="21" width="1.625" style="0" customWidth="1"/>
    <col min="22" max="16384" width="10.75390625" style="0" customWidth="1"/>
  </cols>
  <sheetData>
    <row r="1" spans="1:3" ht="21.75" customHeight="1">
      <c r="A1" s="1">
        <v>6</v>
      </c>
      <c r="B1" s="1" t="s">
        <v>0</v>
      </c>
      <c r="C1" t="s">
        <v>1</v>
      </c>
    </row>
    <row r="2" spans="1:2" ht="7.5" customHeight="1" thickBot="1">
      <c r="A2" s="1"/>
      <c r="B2" s="1"/>
    </row>
    <row r="3" spans="1:21" ht="19.5" customHeight="1" thickBot="1" thickTop="1">
      <c r="A3" s="3" t="s">
        <v>2</v>
      </c>
      <c r="B3" s="3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51</v>
      </c>
      <c r="Q3" s="11" t="s">
        <v>71</v>
      </c>
      <c r="R3" s="11" t="s">
        <v>105</v>
      </c>
      <c r="S3" s="10" t="s">
        <v>106</v>
      </c>
      <c r="T3" s="3" t="s">
        <v>17</v>
      </c>
      <c r="U3" s="5"/>
    </row>
    <row r="4" spans="1:21" ht="19.5" customHeight="1" thickTop="1">
      <c r="A4" s="3" t="s">
        <v>18</v>
      </c>
      <c r="B4" s="40">
        <v>61</v>
      </c>
      <c r="C4" s="40">
        <v>26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39">
        <f>SUM(C4:R4)</f>
        <v>26</v>
      </c>
      <c r="T4" s="39">
        <f aca="true" t="shared" si="0" ref="T4:T43">S4+B4</f>
        <v>87</v>
      </c>
      <c r="U4" s="5"/>
    </row>
    <row r="5" spans="1:21" ht="19.5" customHeight="1">
      <c r="A5" s="2" t="s">
        <v>19</v>
      </c>
      <c r="B5" s="42">
        <v>5</v>
      </c>
      <c r="C5" s="42"/>
      <c r="D5" s="43">
        <v>67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2">
        <f aca="true" t="shared" si="1" ref="S5:S39">SUM(C5:R5)</f>
        <v>67</v>
      </c>
      <c r="T5" s="42">
        <f t="shared" si="0"/>
        <v>72</v>
      </c>
      <c r="U5" s="5"/>
    </row>
    <row r="6" spans="1:21" ht="19.5" customHeight="1">
      <c r="A6" s="2" t="s">
        <v>20</v>
      </c>
      <c r="B6" s="42">
        <v>5</v>
      </c>
      <c r="C6" s="42"/>
      <c r="D6" s="43"/>
      <c r="E6" s="43">
        <v>10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2">
        <f t="shared" si="1"/>
        <v>10</v>
      </c>
      <c r="T6" s="42">
        <f t="shared" si="0"/>
        <v>15</v>
      </c>
      <c r="U6" s="5"/>
    </row>
    <row r="7" spans="1:21" ht="19.5" customHeight="1">
      <c r="A7" s="2" t="s">
        <v>21</v>
      </c>
      <c r="B7" s="42">
        <v>4</v>
      </c>
      <c r="C7" s="42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2">
        <f t="shared" si="1"/>
        <v>0</v>
      </c>
      <c r="T7" s="42">
        <f t="shared" si="0"/>
        <v>4</v>
      </c>
      <c r="U7" s="5"/>
    </row>
    <row r="8" spans="1:21" ht="19.5" customHeight="1">
      <c r="A8" s="2" t="s">
        <v>22</v>
      </c>
      <c r="B8" s="42">
        <v>1</v>
      </c>
      <c r="C8" s="42"/>
      <c r="D8" s="43"/>
      <c r="E8" s="43">
        <v>1</v>
      </c>
      <c r="F8" s="43"/>
      <c r="G8" s="43"/>
      <c r="H8" s="43"/>
      <c r="I8" s="43"/>
      <c r="J8" s="43"/>
      <c r="K8" s="43">
        <v>4</v>
      </c>
      <c r="L8" s="43"/>
      <c r="M8" s="43"/>
      <c r="N8" s="43"/>
      <c r="O8" s="43"/>
      <c r="P8" s="43"/>
      <c r="Q8" s="43"/>
      <c r="R8" s="43"/>
      <c r="S8" s="42">
        <f t="shared" si="1"/>
        <v>5</v>
      </c>
      <c r="T8" s="42">
        <f t="shared" si="0"/>
        <v>6</v>
      </c>
      <c r="U8" s="5"/>
    </row>
    <row r="9" spans="1:21" ht="19.5" customHeight="1">
      <c r="A9" s="2" t="s">
        <v>9</v>
      </c>
      <c r="B9" s="42">
        <v>1</v>
      </c>
      <c r="C9" s="42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2">
        <f t="shared" si="1"/>
        <v>0</v>
      </c>
      <c r="T9" s="42">
        <f t="shared" si="0"/>
        <v>1</v>
      </c>
      <c r="U9" s="5"/>
    </row>
    <row r="10" spans="1:21" ht="19.5" customHeight="1">
      <c r="A10" s="2" t="s">
        <v>23</v>
      </c>
      <c r="B10" s="42">
        <v>2</v>
      </c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2">
        <f t="shared" si="1"/>
        <v>0</v>
      </c>
      <c r="T10" s="42">
        <f t="shared" si="0"/>
        <v>2</v>
      </c>
      <c r="U10" s="5"/>
    </row>
    <row r="11" spans="1:21" ht="19.5" customHeight="1">
      <c r="A11" s="2" t="s">
        <v>24</v>
      </c>
      <c r="B11" s="42">
        <v>6</v>
      </c>
      <c r="C11" s="42"/>
      <c r="D11" s="43"/>
      <c r="E11" s="43"/>
      <c r="F11" s="43">
        <v>7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2">
        <f t="shared" si="1"/>
        <v>7</v>
      </c>
      <c r="T11" s="42">
        <f t="shared" si="0"/>
        <v>13</v>
      </c>
      <c r="U11" s="5"/>
    </row>
    <row r="12" spans="1:21" ht="19.5" customHeight="1">
      <c r="A12" s="2" t="s">
        <v>25</v>
      </c>
      <c r="B12" s="42">
        <v>7</v>
      </c>
      <c r="C12" s="42"/>
      <c r="D12" s="43"/>
      <c r="E12" s="43"/>
      <c r="F12" s="43"/>
      <c r="G12" s="43">
        <v>12</v>
      </c>
      <c r="H12" s="43">
        <v>1</v>
      </c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2">
        <f t="shared" si="1"/>
        <v>13</v>
      </c>
      <c r="T12" s="42">
        <f t="shared" si="0"/>
        <v>20</v>
      </c>
      <c r="U12" s="5"/>
    </row>
    <row r="13" spans="1:21" ht="19.5" customHeight="1">
      <c r="A13" s="2" t="s">
        <v>26</v>
      </c>
      <c r="B13" s="42">
        <v>10</v>
      </c>
      <c r="C13" s="42"/>
      <c r="D13" s="43"/>
      <c r="E13" s="43"/>
      <c r="F13" s="43"/>
      <c r="G13" s="43"/>
      <c r="H13" s="43"/>
      <c r="I13" s="43">
        <v>13</v>
      </c>
      <c r="J13" s="43"/>
      <c r="K13" s="43"/>
      <c r="L13" s="43"/>
      <c r="M13" s="43"/>
      <c r="N13" s="43"/>
      <c r="O13" s="43"/>
      <c r="P13" s="43"/>
      <c r="Q13" s="43"/>
      <c r="R13" s="43"/>
      <c r="S13" s="42">
        <f t="shared" si="1"/>
        <v>13</v>
      </c>
      <c r="T13" s="42">
        <f t="shared" si="0"/>
        <v>23</v>
      </c>
      <c r="U13" s="5"/>
    </row>
    <row r="14" spans="1:21" ht="19.5" customHeight="1">
      <c r="A14" s="2" t="s">
        <v>27</v>
      </c>
      <c r="B14" s="42">
        <v>6</v>
      </c>
      <c r="C14" s="42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>
        <v>4</v>
      </c>
      <c r="Q14" s="43"/>
      <c r="R14" s="43"/>
      <c r="S14" s="42">
        <f t="shared" si="1"/>
        <v>4</v>
      </c>
      <c r="T14" s="42">
        <f t="shared" si="0"/>
        <v>10</v>
      </c>
      <c r="U14" s="5"/>
    </row>
    <row r="15" spans="1:21" ht="19.5" customHeight="1">
      <c r="A15" s="2" t="s">
        <v>28</v>
      </c>
      <c r="B15" s="42">
        <v>1</v>
      </c>
      <c r="C15" s="42"/>
      <c r="D15" s="43"/>
      <c r="E15" s="43"/>
      <c r="F15" s="43"/>
      <c r="G15" s="43"/>
      <c r="H15" s="43"/>
      <c r="I15" s="43"/>
      <c r="J15" s="43">
        <v>3</v>
      </c>
      <c r="K15" s="43"/>
      <c r="L15" s="43"/>
      <c r="M15" s="43"/>
      <c r="N15" s="43">
        <v>2</v>
      </c>
      <c r="O15" s="43"/>
      <c r="P15" s="43"/>
      <c r="Q15" s="43"/>
      <c r="R15" s="43"/>
      <c r="S15" s="42">
        <f t="shared" si="1"/>
        <v>5</v>
      </c>
      <c r="T15" s="42">
        <f t="shared" si="0"/>
        <v>6</v>
      </c>
      <c r="U15" s="5"/>
    </row>
    <row r="16" spans="1:21" ht="19.5" customHeight="1">
      <c r="A16" s="2" t="s">
        <v>29</v>
      </c>
      <c r="B16" s="42">
        <v>9</v>
      </c>
      <c r="C16" s="42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>
        <v>5</v>
      </c>
      <c r="O16" s="43"/>
      <c r="P16" s="43"/>
      <c r="Q16" s="43"/>
      <c r="R16" s="43"/>
      <c r="S16" s="42">
        <f t="shared" si="1"/>
        <v>5</v>
      </c>
      <c r="T16" s="42">
        <f t="shared" si="0"/>
        <v>14</v>
      </c>
      <c r="U16" s="5"/>
    </row>
    <row r="17" spans="1:21" ht="19.5" customHeight="1">
      <c r="A17" s="2" t="s">
        <v>14</v>
      </c>
      <c r="B17" s="42">
        <v>3</v>
      </c>
      <c r="C17" s="42"/>
      <c r="D17" s="43"/>
      <c r="E17" s="43"/>
      <c r="F17" s="43"/>
      <c r="G17" s="43"/>
      <c r="H17" s="43"/>
      <c r="I17" s="43"/>
      <c r="J17" s="43"/>
      <c r="K17" s="43"/>
      <c r="L17" s="43"/>
      <c r="M17" s="43">
        <v>9</v>
      </c>
      <c r="N17" s="43"/>
      <c r="O17" s="43"/>
      <c r="P17" s="43"/>
      <c r="Q17" s="43"/>
      <c r="R17" s="43"/>
      <c r="S17" s="42">
        <f t="shared" si="1"/>
        <v>9</v>
      </c>
      <c r="T17" s="42">
        <f t="shared" si="0"/>
        <v>12</v>
      </c>
      <c r="U17" s="5"/>
    </row>
    <row r="18" spans="1:21" ht="19.5" customHeight="1">
      <c r="A18" s="2" t="s">
        <v>30</v>
      </c>
      <c r="B18" s="42">
        <v>2</v>
      </c>
      <c r="C18" s="42"/>
      <c r="D18" s="43"/>
      <c r="E18" s="43"/>
      <c r="F18" s="43"/>
      <c r="G18" s="43"/>
      <c r="H18" s="43"/>
      <c r="I18" s="43">
        <v>1</v>
      </c>
      <c r="J18" s="43"/>
      <c r="K18" s="43"/>
      <c r="L18" s="43">
        <v>4</v>
      </c>
      <c r="M18" s="43"/>
      <c r="N18" s="43"/>
      <c r="O18" s="43"/>
      <c r="P18" s="43"/>
      <c r="Q18" s="43"/>
      <c r="R18" s="43"/>
      <c r="S18" s="42">
        <f t="shared" si="1"/>
        <v>5</v>
      </c>
      <c r="T18" s="42">
        <f t="shared" si="0"/>
        <v>7</v>
      </c>
      <c r="U18" s="5"/>
    </row>
    <row r="19" spans="1:21" ht="19.5" customHeight="1">
      <c r="A19" s="2" t="s">
        <v>31</v>
      </c>
      <c r="B19" s="42">
        <v>2</v>
      </c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2">
        <f t="shared" si="1"/>
        <v>0</v>
      </c>
      <c r="T19" s="42">
        <f t="shared" si="0"/>
        <v>2</v>
      </c>
      <c r="U19" s="5"/>
    </row>
    <row r="20" spans="1:21" ht="19.5" customHeight="1">
      <c r="A20" s="2" t="s">
        <v>32</v>
      </c>
      <c r="B20" s="42"/>
      <c r="C20" s="42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>
        <v>7</v>
      </c>
      <c r="P20" s="43"/>
      <c r="Q20" s="43"/>
      <c r="R20" s="43"/>
      <c r="S20" s="42">
        <f t="shared" si="1"/>
        <v>7</v>
      </c>
      <c r="T20" s="42">
        <f t="shared" si="0"/>
        <v>7</v>
      </c>
      <c r="U20" s="5"/>
    </row>
    <row r="21" spans="1:21" ht="19.5" customHeight="1">
      <c r="A21" s="2" t="s">
        <v>33</v>
      </c>
      <c r="B21" s="42">
        <v>2</v>
      </c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2">
        <f t="shared" si="1"/>
        <v>0</v>
      </c>
      <c r="T21" s="42">
        <f t="shared" si="0"/>
        <v>2</v>
      </c>
      <c r="U21" s="5"/>
    </row>
    <row r="22" spans="1:21" ht="19.5" customHeight="1">
      <c r="A22" s="2" t="s">
        <v>91</v>
      </c>
      <c r="B22" s="44"/>
      <c r="C22" s="44"/>
      <c r="D22" s="45"/>
      <c r="E22" s="45"/>
      <c r="F22" s="43"/>
      <c r="G22" s="43"/>
      <c r="H22" s="43"/>
      <c r="I22" s="43"/>
      <c r="J22" s="43"/>
      <c r="K22" s="45"/>
      <c r="L22" s="43"/>
      <c r="M22" s="43"/>
      <c r="N22" s="43"/>
      <c r="O22" s="45"/>
      <c r="P22" s="43"/>
      <c r="Q22" s="45"/>
      <c r="R22" s="45"/>
      <c r="S22" s="42">
        <f t="shared" si="1"/>
        <v>0</v>
      </c>
      <c r="T22" s="42">
        <f t="shared" si="0"/>
        <v>0</v>
      </c>
      <c r="U22" s="5"/>
    </row>
    <row r="23" spans="1:21" ht="19.5" customHeight="1">
      <c r="A23" s="23" t="s">
        <v>101</v>
      </c>
      <c r="B23" s="44">
        <v>5</v>
      </c>
      <c r="C23" s="44"/>
      <c r="D23" s="43"/>
      <c r="E23" s="43"/>
      <c r="F23" s="46"/>
      <c r="G23" s="47"/>
      <c r="H23" s="43"/>
      <c r="I23" s="43"/>
      <c r="J23" s="46"/>
      <c r="K23" s="43"/>
      <c r="L23" s="46"/>
      <c r="M23" s="43"/>
      <c r="N23" s="46"/>
      <c r="O23" s="43"/>
      <c r="P23" s="43"/>
      <c r="Q23" s="48"/>
      <c r="R23" s="48"/>
      <c r="S23" s="42">
        <f t="shared" si="1"/>
        <v>0</v>
      </c>
      <c r="T23" s="42">
        <f t="shared" si="0"/>
        <v>5</v>
      </c>
      <c r="U23" s="5"/>
    </row>
    <row r="24" spans="1:21" ht="19.5" customHeight="1">
      <c r="A24" s="23" t="s">
        <v>97</v>
      </c>
      <c r="B24" s="49">
        <v>4</v>
      </c>
      <c r="C24" s="49"/>
      <c r="D24" s="43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54"/>
      <c r="S24" s="42">
        <f t="shared" si="1"/>
        <v>0</v>
      </c>
      <c r="T24" s="42">
        <f t="shared" si="0"/>
        <v>4</v>
      </c>
      <c r="U24" s="5"/>
    </row>
    <row r="25" spans="1:21" ht="19.5" customHeight="1">
      <c r="A25" s="23" t="s">
        <v>98</v>
      </c>
      <c r="B25" s="49"/>
      <c r="C25" s="49"/>
      <c r="D25" s="43"/>
      <c r="E25" s="48"/>
      <c r="F25" s="48"/>
      <c r="G25" s="48"/>
      <c r="H25" s="48"/>
      <c r="I25" s="48"/>
      <c r="J25" s="48"/>
      <c r="K25" s="48">
        <v>5</v>
      </c>
      <c r="L25" s="48"/>
      <c r="M25" s="48"/>
      <c r="N25" s="48"/>
      <c r="O25" s="48"/>
      <c r="P25" s="48"/>
      <c r="Q25" s="46"/>
      <c r="R25" s="55"/>
      <c r="S25" s="42">
        <f t="shared" si="1"/>
        <v>5</v>
      </c>
      <c r="T25" s="42">
        <f t="shared" si="0"/>
        <v>5</v>
      </c>
      <c r="U25" s="5"/>
    </row>
    <row r="26" spans="1:21" ht="19.5" customHeight="1">
      <c r="A26" s="23" t="s">
        <v>103</v>
      </c>
      <c r="B26" s="49">
        <v>2</v>
      </c>
      <c r="C26" s="49"/>
      <c r="D26" s="43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57"/>
      <c r="R26" s="56"/>
      <c r="S26" s="42">
        <f t="shared" si="1"/>
        <v>0</v>
      </c>
      <c r="T26" s="42">
        <f t="shared" si="0"/>
        <v>2</v>
      </c>
      <c r="U26" s="5"/>
    </row>
    <row r="27" spans="1:21" ht="19.5" customHeight="1">
      <c r="A27" s="2" t="s">
        <v>34</v>
      </c>
      <c r="B27" s="42"/>
      <c r="C27" s="42"/>
      <c r="D27" s="43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43"/>
      <c r="R27" s="43"/>
      <c r="S27" s="42">
        <f t="shared" si="1"/>
        <v>0</v>
      </c>
      <c r="T27" s="42">
        <f t="shared" si="0"/>
        <v>0</v>
      </c>
      <c r="U27" s="5"/>
    </row>
    <row r="28" spans="1:21" ht="19.5" customHeight="1">
      <c r="A28" s="2" t="s">
        <v>35</v>
      </c>
      <c r="B28" s="42"/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2">
        <f t="shared" si="1"/>
        <v>0</v>
      </c>
      <c r="T28" s="42">
        <f t="shared" si="0"/>
        <v>0</v>
      </c>
      <c r="U28" s="5"/>
    </row>
    <row r="29" spans="1:21" ht="19.5" customHeight="1">
      <c r="A29" s="2" t="s">
        <v>36</v>
      </c>
      <c r="B29" s="42"/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2">
        <f t="shared" si="1"/>
        <v>0</v>
      </c>
      <c r="T29" s="42">
        <f t="shared" si="0"/>
        <v>0</v>
      </c>
      <c r="U29" s="5"/>
    </row>
    <row r="30" spans="1:21" ht="19.5" customHeight="1">
      <c r="A30" s="2" t="s">
        <v>37</v>
      </c>
      <c r="B30" s="42">
        <v>1</v>
      </c>
      <c r="C30" s="42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2">
        <f t="shared" si="1"/>
        <v>0</v>
      </c>
      <c r="T30" s="42">
        <f t="shared" si="0"/>
        <v>1</v>
      </c>
      <c r="U30" s="5"/>
    </row>
    <row r="31" spans="1:21" ht="19.5" customHeight="1">
      <c r="A31" s="2" t="s">
        <v>38</v>
      </c>
      <c r="B31" s="42">
        <v>3</v>
      </c>
      <c r="C31" s="42"/>
      <c r="D31" s="43"/>
      <c r="E31" s="43"/>
      <c r="F31" s="43"/>
      <c r="G31" s="43"/>
      <c r="H31" s="43"/>
      <c r="I31" s="43"/>
      <c r="J31" s="43"/>
      <c r="K31" s="43">
        <v>1</v>
      </c>
      <c r="L31" s="43"/>
      <c r="M31" s="43"/>
      <c r="N31" s="43"/>
      <c r="O31" s="43"/>
      <c r="P31" s="43"/>
      <c r="Q31" s="43"/>
      <c r="R31" s="43"/>
      <c r="S31" s="42">
        <f t="shared" si="1"/>
        <v>1</v>
      </c>
      <c r="T31" s="42">
        <f t="shared" si="0"/>
        <v>4</v>
      </c>
      <c r="U31" s="5"/>
    </row>
    <row r="32" spans="1:21" ht="19.5" customHeight="1">
      <c r="A32" s="2" t="s">
        <v>39</v>
      </c>
      <c r="B32" s="42">
        <v>5</v>
      </c>
      <c r="C32" s="42"/>
      <c r="D32" s="43"/>
      <c r="E32" s="43"/>
      <c r="F32" s="43"/>
      <c r="G32" s="43"/>
      <c r="H32" s="43"/>
      <c r="I32" s="43"/>
      <c r="J32" s="43"/>
      <c r="K32" s="43">
        <v>1</v>
      </c>
      <c r="L32" s="43"/>
      <c r="M32" s="43"/>
      <c r="N32" s="43"/>
      <c r="O32" s="43"/>
      <c r="P32" s="43"/>
      <c r="Q32" s="43"/>
      <c r="R32" s="43"/>
      <c r="S32" s="42">
        <f t="shared" si="1"/>
        <v>1</v>
      </c>
      <c r="T32" s="42">
        <f t="shared" si="0"/>
        <v>6</v>
      </c>
      <c r="U32" s="5"/>
    </row>
    <row r="33" spans="1:21" ht="19.5" customHeight="1">
      <c r="A33" s="2" t="s">
        <v>40</v>
      </c>
      <c r="B33" s="42"/>
      <c r="C33" s="42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>
        <v>2</v>
      </c>
      <c r="R33" s="43"/>
      <c r="S33" s="42">
        <f t="shared" si="1"/>
        <v>2</v>
      </c>
      <c r="T33" s="42">
        <f t="shared" si="0"/>
        <v>2</v>
      </c>
      <c r="U33" s="5"/>
    </row>
    <row r="34" spans="1:21" ht="19.5" customHeight="1">
      <c r="A34" s="2" t="s">
        <v>41</v>
      </c>
      <c r="B34" s="42"/>
      <c r="C34" s="42"/>
      <c r="D34" s="43"/>
      <c r="E34" s="43">
        <v>1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>
        <v>2</v>
      </c>
      <c r="S34" s="42">
        <f t="shared" si="1"/>
        <v>3</v>
      </c>
      <c r="T34" s="42">
        <f t="shared" si="0"/>
        <v>3</v>
      </c>
      <c r="U34" s="5"/>
    </row>
    <row r="35" spans="1:21" ht="19.5" customHeight="1">
      <c r="A35" s="2" t="s">
        <v>42</v>
      </c>
      <c r="B35" s="42"/>
      <c r="C35" s="42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2">
        <f t="shared" si="1"/>
        <v>0</v>
      </c>
      <c r="T35" s="42">
        <f t="shared" si="0"/>
        <v>0</v>
      </c>
      <c r="U35" s="5"/>
    </row>
    <row r="36" spans="1:21" ht="19.5" customHeight="1">
      <c r="A36" s="2" t="s">
        <v>43</v>
      </c>
      <c r="B36" s="42"/>
      <c r="C36" s="42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2">
        <f>SUM(C36:R36)</f>
        <v>0</v>
      </c>
      <c r="T36" s="42">
        <f t="shared" si="0"/>
        <v>0</v>
      </c>
      <c r="U36" s="5"/>
    </row>
    <row r="37" spans="1:21" ht="19.5" customHeight="1">
      <c r="A37" s="2" t="s">
        <v>44</v>
      </c>
      <c r="B37" s="42">
        <v>2</v>
      </c>
      <c r="C37" s="42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2">
        <f t="shared" si="1"/>
        <v>0</v>
      </c>
      <c r="T37" s="42">
        <f t="shared" si="0"/>
        <v>2</v>
      </c>
      <c r="U37" s="5"/>
    </row>
    <row r="38" spans="1:21" ht="19.5" customHeight="1">
      <c r="A38" s="23" t="s">
        <v>102</v>
      </c>
      <c r="B38" s="42"/>
      <c r="C38" s="42"/>
      <c r="D38" s="43"/>
      <c r="E38" s="43"/>
      <c r="F38" s="43">
        <v>1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2">
        <f t="shared" si="1"/>
        <v>1</v>
      </c>
      <c r="T38" s="42">
        <f t="shared" si="0"/>
        <v>1</v>
      </c>
      <c r="U38" s="5"/>
    </row>
    <row r="39" spans="1:21" ht="19.5" customHeight="1">
      <c r="A39" s="2" t="s">
        <v>45</v>
      </c>
      <c r="B39" s="42"/>
      <c r="C39" s="42"/>
      <c r="D39" s="43"/>
      <c r="E39" s="43"/>
      <c r="F39" s="43"/>
      <c r="G39" s="43"/>
      <c r="H39" s="43"/>
      <c r="I39" s="43"/>
      <c r="J39" s="43">
        <v>1</v>
      </c>
      <c r="K39" s="43"/>
      <c r="L39" s="43"/>
      <c r="M39" s="43"/>
      <c r="N39" s="43"/>
      <c r="O39" s="43"/>
      <c r="P39" s="43"/>
      <c r="Q39" s="43"/>
      <c r="R39" s="43"/>
      <c r="S39" s="42">
        <f t="shared" si="1"/>
        <v>1</v>
      </c>
      <c r="T39" s="42">
        <f t="shared" si="0"/>
        <v>1</v>
      </c>
      <c r="U39" s="5"/>
    </row>
    <row r="40" spans="1:21" ht="19.5" customHeight="1">
      <c r="A40" s="2" t="s">
        <v>46</v>
      </c>
      <c r="B40" s="42"/>
      <c r="C40" s="42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2">
        <f>SUM(C40:R40)</f>
        <v>0</v>
      </c>
      <c r="T40" s="42">
        <f t="shared" si="0"/>
        <v>0</v>
      </c>
      <c r="U40" s="5"/>
    </row>
    <row r="41" spans="1:21" ht="19.5" customHeight="1">
      <c r="A41" s="2" t="s">
        <v>47</v>
      </c>
      <c r="B41" s="42"/>
      <c r="C41" s="42"/>
      <c r="D41" s="43"/>
      <c r="E41" s="43">
        <v>1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2">
        <f>SUM(C41:R41)</f>
        <v>1</v>
      </c>
      <c r="T41" s="42">
        <f t="shared" si="0"/>
        <v>1</v>
      </c>
      <c r="U41" s="5"/>
    </row>
    <row r="42" spans="1:21" ht="19.5" customHeight="1" thickBot="1">
      <c r="A42" s="2" t="s">
        <v>48</v>
      </c>
      <c r="B42" s="51">
        <v>5</v>
      </c>
      <c r="C42" s="51"/>
      <c r="D42" s="43">
        <v>6</v>
      </c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2">
        <f>SUM(C42:R42)</f>
        <v>6</v>
      </c>
      <c r="T42" s="42">
        <f t="shared" si="0"/>
        <v>11</v>
      </c>
      <c r="U42" s="5"/>
    </row>
    <row r="43" spans="1:21" ht="21.75" customHeight="1" thickBot="1" thickTop="1">
      <c r="A43" s="3" t="s">
        <v>17</v>
      </c>
      <c r="B43" s="39">
        <f aca="true" t="shared" si="2" ref="B43:R43">SUM(B4:B42)</f>
        <v>154</v>
      </c>
      <c r="C43" s="39">
        <f t="shared" si="2"/>
        <v>26</v>
      </c>
      <c r="D43" s="41">
        <f t="shared" si="2"/>
        <v>73</v>
      </c>
      <c r="E43" s="41">
        <f t="shared" si="2"/>
        <v>13</v>
      </c>
      <c r="F43" s="41">
        <f t="shared" si="2"/>
        <v>8</v>
      </c>
      <c r="G43" s="41">
        <f t="shared" si="2"/>
        <v>12</v>
      </c>
      <c r="H43" s="41">
        <f t="shared" si="2"/>
        <v>1</v>
      </c>
      <c r="I43" s="41">
        <f t="shared" si="2"/>
        <v>14</v>
      </c>
      <c r="J43" s="41">
        <f t="shared" si="2"/>
        <v>4</v>
      </c>
      <c r="K43" s="41">
        <f t="shared" si="2"/>
        <v>11</v>
      </c>
      <c r="L43" s="41">
        <f t="shared" si="2"/>
        <v>4</v>
      </c>
      <c r="M43" s="41">
        <f t="shared" si="2"/>
        <v>9</v>
      </c>
      <c r="N43" s="41">
        <f t="shared" si="2"/>
        <v>7</v>
      </c>
      <c r="O43" s="41">
        <f t="shared" si="2"/>
        <v>7</v>
      </c>
      <c r="P43" s="41">
        <f t="shared" si="2"/>
        <v>4</v>
      </c>
      <c r="Q43" s="41">
        <f t="shared" si="2"/>
        <v>2</v>
      </c>
      <c r="R43" s="41">
        <f t="shared" si="2"/>
        <v>2</v>
      </c>
      <c r="S43" s="39">
        <f>SUM(C43:R43)</f>
        <v>197</v>
      </c>
      <c r="T43" s="39">
        <f t="shared" si="0"/>
        <v>351</v>
      </c>
      <c r="U43" s="5"/>
    </row>
    <row r="44" spans="1:20" ht="7.5" customHeight="1" thickTop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ht="14.25">
      <c r="A45" t="s">
        <v>104</v>
      </c>
    </row>
  </sheetData>
  <printOptions horizontalCentered="1" verticalCentered="1"/>
  <pageMargins left="0.3937007874015748" right="0.31496062992125984" top="0.5118110236220472" bottom="0.5118110236220472" header="0.5118110236220472" footer="0.5118110236220472"/>
  <pageSetup fitToHeight="1" fitToWidth="1" horizontalDpi="400" verticalDpi="4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showOutlineSymbols="0" zoomScale="75" zoomScaleNormal="75" workbookViewId="0" topLeftCell="A1">
      <pane xSplit="1" ySplit="3" topLeftCell="B28" activePane="bottomRight" state="frozen"/>
      <selection pane="topLeft" activeCell="L69" sqref="L69"/>
      <selection pane="topRight" activeCell="A1" sqref="A1"/>
      <selection pane="bottomLeft" activeCell="A1" sqref="A1"/>
      <selection pane="bottomRight" activeCell="B56" sqref="B56"/>
    </sheetView>
  </sheetViews>
  <sheetFormatPr defaultColWidth="9.00390625" defaultRowHeight="14.25"/>
  <cols>
    <col min="1" max="1" width="6.625" style="0" customWidth="1"/>
    <col min="2" max="2" width="6.75390625" style="0" customWidth="1"/>
    <col min="3" max="19" width="6.125" style="0" customWidth="1"/>
    <col min="20" max="20" width="7.75390625" style="0" customWidth="1"/>
    <col min="21" max="21" width="1.625" style="0" customWidth="1"/>
    <col min="22" max="16384" width="10.75390625" style="0" customWidth="1"/>
  </cols>
  <sheetData>
    <row r="1" spans="1:3" ht="21.75" customHeight="1">
      <c r="A1" s="1">
        <v>7</v>
      </c>
      <c r="B1" s="1" t="s">
        <v>0</v>
      </c>
      <c r="C1" t="s">
        <v>1</v>
      </c>
    </row>
    <row r="2" spans="1:2" ht="7.5" customHeight="1" thickBot="1">
      <c r="A2" s="1"/>
      <c r="B2" s="1"/>
    </row>
    <row r="3" spans="1:21" ht="19.5" customHeight="1" thickBot="1" thickTop="1">
      <c r="A3" s="3" t="s">
        <v>2</v>
      </c>
      <c r="B3" s="3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51</v>
      </c>
      <c r="Q3" s="11" t="s">
        <v>71</v>
      </c>
      <c r="R3" s="11" t="s">
        <v>105</v>
      </c>
      <c r="S3" s="10" t="s">
        <v>106</v>
      </c>
      <c r="T3" s="3" t="s">
        <v>17</v>
      </c>
      <c r="U3" s="5"/>
    </row>
    <row r="4" spans="1:21" ht="19.5" customHeight="1" thickTop="1">
      <c r="A4" s="3" t="s">
        <v>18</v>
      </c>
      <c r="B4" s="40">
        <v>76</v>
      </c>
      <c r="C4" s="40">
        <v>14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39">
        <f>SUM(C4:R4)</f>
        <v>14</v>
      </c>
      <c r="T4" s="39">
        <f aca="true" t="shared" si="0" ref="T4:T43">S4+B4</f>
        <v>90</v>
      </c>
      <c r="U4" s="5"/>
    </row>
    <row r="5" spans="1:21" ht="19.5" customHeight="1">
      <c r="A5" s="2" t="s">
        <v>19</v>
      </c>
      <c r="B5" s="42">
        <v>8</v>
      </c>
      <c r="C5" s="42"/>
      <c r="D5" s="43">
        <v>49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2">
        <f aca="true" t="shared" si="1" ref="S5:S39">SUM(C5:R5)</f>
        <v>49</v>
      </c>
      <c r="T5" s="42">
        <f t="shared" si="0"/>
        <v>57</v>
      </c>
      <c r="U5" s="5"/>
    </row>
    <row r="6" spans="1:21" ht="19.5" customHeight="1">
      <c r="A6" s="2" t="s">
        <v>20</v>
      </c>
      <c r="B6" s="42">
        <v>4</v>
      </c>
      <c r="C6" s="42"/>
      <c r="D6" s="43"/>
      <c r="E6" s="43">
        <v>14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2">
        <f t="shared" si="1"/>
        <v>14</v>
      </c>
      <c r="T6" s="42">
        <f t="shared" si="0"/>
        <v>18</v>
      </c>
      <c r="U6" s="5"/>
    </row>
    <row r="7" spans="1:21" ht="19.5" customHeight="1">
      <c r="A7" s="2" t="s">
        <v>21</v>
      </c>
      <c r="B7" s="42">
        <v>3</v>
      </c>
      <c r="C7" s="42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2">
        <f t="shared" si="1"/>
        <v>0</v>
      </c>
      <c r="T7" s="42">
        <f t="shared" si="0"/>
        <v>3</v>
      </c>
      <c r="U7" s="5"/>
    </row>
    <row r="8" spans="1:21" ht="19.5" customHeight="1">
      <c r="A8" s="2" t="s">
        <v>22</v>
      </c>
      <c r="B8" s="42">
        <v>1</v>
      </c>
      <c r="C8" s="42"/>
      <c r="D8" s="43"/>
      <c r="E8" s="43"/>
      <c r="F8" s="43"/>
      <c r="G8" s="43"/>
      <c r="H8" s="43"/>
      <c r="I8" s="43"/>
      <c r="J8" s="43"/>
      <c r="K8" s="43">
        <v>4</v>
      </c>
      <c r="L8" s="43"/>
      <c r="M8" s="43"/>
      <c r="N8" s="43"/>
      <c r="O8" s="43"/>
      <c r="P8" s="43"/>
      <c r="Q8" s="43"/>
      <c r="R8" s="43"/>
      <c r="S8" s="42">
        <f t="shared" si="1"/>
        <v>4</v>
      </c>
      <c r="T8" s="42">
        <f t="shared" si="0"/>
        <v>5</v>
      </c>
      <c r="U8" s="5"/>
    </row>
    <row r="9" spans="1:21" ht="19.5" customHeight="1">
      <c r="A9" s="2" t="s">
        <v>9</v>
      </c>
      <c r="B9" s="42">
        <v>8</v>
      </c>
      <c r="C9" s="42"/>
      <c r="D9" s="43"/>
      <c r="E9" s="43"/>
      <c r="F9" s="43"/>
      <c r="G9" s="43"/>
      <c r="H9" s="43">
        <v>7</v>
      </c>
      <c r="I9" s="43"/>
      <c r="J9" s="43"/>
      <c r="K9" s="43"/>
      <c r="L9" s="43"/>
      <c r="M9" s="43"/>
      <c r="N9" s="43"/>
      <c r="O9" s="43"/>
      <c r="P9" s="43"/>
      <c r="Q9" s="43"/>
      <c r="R9" s="43"/>
      <c r="S9" s="42">
        <f t="shared" si="1"/>
        <v>7</v>
      </c>
      <c r="T9" s="42">
        <f t="shared" si="0"/>
        <v>15</v>
      </c>
      <c r="U9" s="5"/>
    </row>
    <row r="10" spans="1:21" ht="19.5" customHeight="1">
      <c r="A10" s="2" t="s">
        <v>23</v>
      </c>
      <c r="B10" s="42">
        <v>6</v>
      </c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2">
        <f t="shared" si="1"/>
        <v>0</v>
      </c>
      <c r="T10" s="42">
        <f t="shared" si="0"/>
        <v>6</v>
      </c>
      <c r="U10" s="5"/>
    </row>
    <row r="11" spans="1:21" ht="19.5" customHeight="1">
      <c r="A11" s="2" t="s">
        <v>24</v>
      </c>
      <c r="B11" s="42">
        <v>2</v>
      </c>
      <c r="C11" s="42"/>
      <c r="D11" s="43"/>
      <c r="E11" s="43"/>
      <c r="F11" s="43">
        <v>3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2">
        <f t="shared" si="1"/>
        <v>3</v>
      </c>
      <c r="T11" s="42">
        <f t="shared" si="0"/>
        <v>5</v>
      </c>
      <c r="U11" s="5"/>
    </row>
    <row r="12" spans="1:21" ht="19.5" customHeight="1">
      <c r="A12" s="2" t="s">
        <v>25</v>
      </c>
      <c r="B12" s="42">
        <v>11</v>
      </c>
      <c r="C12" s="42"/>
      <c r="D12" s="43"/>
      <c r="E12" s="43"/>
      <c r="F12" s="43"/>
      <c r="G12" s="43">
        <v>9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2">
        <f t="shared" si="1"/>
        <v>9</v>
      </c>
      <c r="T12" s="42">
        <f t="shared" si="0"/>
        <v>20</v>
      </c>
      <c r="U12" s="5"/>
    </row>
    <row r="13" spans="1:21" ht="19.5" customHeight="1">
      <c r="A13" s="2" t="s">
        <v>26</v>
      </c>
      <c r="B13" s="42">
        <v>2</v>
      </c>
      <c r="C13" s="42"/>
      <c r="D13" s="43">
        <v>1</v>
      </c>
      <c r="E13" s="43"/>
      <c r="F13" s="43"/>
      <c r="G13" s="43"/>
      <c r="H13" s="43"/>
      <c r="I13" s="43">
        <v>16</v>
      </c>
      <c r="J13" s="43"/>
      <c r="K13" s="43"/>
      <c r="L13" s="43"/>
      <c r="M13" s="43"/>
      <c r="N13" s="43"/>
      <c r="O13" s="43"/>
      <c r="P13" s="43"/>
      <c r="Q13" s="43"/>
      <c r="R13" s="43"/>
      <c r="S13" s="42">
        <f t="shared" si="1"/>
        <v>17</v>
      </c>
      <c r="T13" s="42">
        <f t="shared" si="0"/>
        <v>19</v>
      </c>
      <c r="U13" s="5"/>
    </row>
    <row r="14" spans="1:21" ht="19.5" customHeight="1">
      <c r="A14" s="2" t="s">
        <v>27</v>
      </c>
      <c r="B14" s="42">
        <v>2</v>
      </c>
      <c r="C14" s="42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>
        <v>4</v>
      </c>
      <c r="Q14" s="43"/>
      <c r="R14" s="43"/>
      <c r="S14" s="42">
        <f t="shared" si="1"/>
        <v>4</v>
      </c>
      <c r="T14" s="42">
        <f t="shared" si="0"/>
        <v>6</v>
      </c>
      <c r="U14" s="5"/>
    </row>
    <row r="15" spans="1:21" ht="19.5" customHeight="1">
      <c r="A15" s="2" t="s">
        <v>28</v>
      </c>
      <c r="B15" s="42">
        <v>5</v>
      </c>
      <c r="C15" s="42"/>
      <c r="D15" s="43"/>
      <c r="E15" s="43"/>
      <c r="F15" s="43"/>
      <c r="G15" s="43"/>
      <c r="H15" s="43"/>
      <c r="I15" s="43"/>
      <c r="J15" s="43">
        <v>3</v>
      </c>
      <c r="K15" s="43"/>
      <c r="L15" s="43"/>
      <c r="M15" s="43"/>
      <c r="N15" s="43"/>
      <c r="O15" s="43"/>
      <c r="P15" s="43"/>
      <c r="Q15" s="43"/>
      <c r="R15" s="43"/>
      <c r="S15" s="42">
        <f t="shared" si="1"/>
        <v>3</v>
      </c>
      <c r="T15" s="42">
        <f t="shared" si="0"/>
        <v>8</v>
      </c>
      <c r="U15" s="5"/>
    </row>
    <row r="16" spans="1:21" ht="19.5" customHeight="1">
      <c r="A16" s="2" t="s">
        <v>29</v>
      </c>
      <c r="B16" s="42">
        <v>3</v>
      </c>
      <c r="C16" s="42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>
        <v>3</v>
      </c>
      <c r="O16" s="43"/>
      <c r="P16" s="43"/>
      <c r="Q16" s="43"/>
      <c r="R16" s="43"/>
      <c r="S16" s="42">
        <f t="shared" si="1"/>
        <v>3</v>
      </c>
      <c r="T16" s="42">
        <f t="shared" si="0"/>
        <v>6</v>
      </c>
      <c r="U16" s="5"/>
    </row>
    <row r="17" spans="1:21" ht="19.5" customHeight="1">
      <c r="A17" s="2" t="s">
        <v>14</v>
      </c>
      <c r="B17" s="42">
        <v>2</v>
      </c>
      <c r="C17" s="42"/>
      <c r="D17" s="43"/>
      <c r="E17" s="43"/>
      <c r="F17" s="43"/>
      <c r="G17" s="43"/>
      <c r="H17" s="43"/>
      <c r="I17" s="43"/>
      <c r="J17" s="43"/>
      <c r="K17" s="43"/>
      <c r="L17" s="43"/>
      <c r="M17" s="43">
        <v>4</v>
      </c>
      <c r="N17" s="43"/>
      <c r="O17" s="43"/>
      <c r="P17" s="43"/>
      <c r="Q17" s="43"/>
      <c r="R17" s="43"/>
      <c r="S17" s="42">
        <f t="shared" si="1"/>
        <v>4</v>
      </c>
      <c r="T17" s="42">
        <f t="shared" si="0"/>
        <v>6</v>
      </c>
      <c r="U17" s="5"/>
    </row>
    <row r="18" spans="1:21" ht="19.5" customHeight="1">
      <c r="A18" s="2" t="s">
        <v>30</v>
      </c>
      <c r="B18" s="42">
        <v>3</v>
      </c>
      <c r="C18" s="42"/>
      <c r="D18" s="43"/>
      <c r="E18" s="43"/>
      <c r="F18" s="43"/>
      <c r="G18" s="43"/>
      <c r="H18" s="43"/>
      <c r="I18" s="43"/>
      <c r="J18" s="43"/>
      <c r="K18" s="43"/>
      <c r="L18" s="43">
        <v>2</v>
      </c>
      <c r="M18" s="43"/>
      <c r="N18" s="43"/>
      <c r="O18" s="43"/>
      <c r="P18" s="43"/>
      <c r="Q18" s="43"/>
      <c r="R18" s="43"/>
      <c r="S18" s="42">
        <f t="shared" si="1"/>
        <v>2</v>
      </c>
      <c r="T18" s="42">
        <f t="shared" si="0"/>
        <v>5</v>
      </c>
      <c r="U18" s="5"/>
    </row>
    <row r="19" spans="1:21" ht="19.5" customHeight="1">
      <c r="A19" s="2" t="s">
        <v>31</v>
      </c>
      <c r="B19" s="42"/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2">
        <f t="shared" si="1"/>
        <v>0</v>
      </c>
      <c r="T19" s="42">
        <f t="shared" si="0"/>
        <v>0</v>
      </c>
      <c r="U19" s="5"/>
    </row>
    <row r="20" spans="1:21" ht="19.5" customHeight="1">
      <c r="A20" s="2" t="s">
        <v>32</v>
      </c>
      <c r="B20" s="42"/>
      <c r="C20" s="42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>
        <v>11</v>
      </c>
      <c r="P20" s="43"/>
      <c r="Q20" s="43"/>
      <c r="R20" s="43"/>
      <c r="S20" s="42">
        <f t="shared" si="1"/>
        <v>11</v>
      </c>
      <c r="T20" s="42">
        <f t="shared" si="0"/>
        <v>11</v>
      </c>
      <c r="U20" s="5"/>
    </row>
    <row r="21" spans="1:21" ht="19.5" customHeight="1">
      <c r="A21" s="2" t="s">
        <v>33</v>
      </c>
      <c r="B21" s="42"/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2">
        <f t="shared" si="1"/>
        <v>0</v>
      </c>
      <c r="T21" s="42">
        <f t="shared" si="0"/>
        <v>0</v>
      </c>
      <c r="U21" s="5"/>
    </row>
    <row r="22" spans="1:21" ht="19.5" customHeight="1">
      <c r="A22" s="2" t="s">
        <v>91</v>
      </c>
      <c r="B22" s="44">
        <v>1</v>
      </c>
      <c r="C22" s="44"/>
      <c r="D22" s="45"/>
      <c r="E22" s="45"/>
      <c r="F22" s="43"/>
      <c r="G22" s="43"/>
      <c r="H22" s="43"/>
      <c r="I22" s="43"/>
      <c r="J22" s="43"/>
      <c r="K22" s="45"/>
      <c r="L22" s="43"/>
      <c r="M22" s="43"/>
      <c r="N22" s="43"/>
      <c r="O22" s="45"/>
      <c r="P22" s="43"/>
      <c r="Q22" s="60"/>
      <c r="R22" s="58"/>
      <c r="S22" s="42">
        <f t="shared" si="1"/>
        <v>0</v>
      </c>
      <c r="T22" s="42">
        <f t="shared" si="0"/>
        <v>1</v>
      </c>
      <c r="U22" s="5"/>
    </row>
    <row r="23" spans="1:21" ht="19.5" customHeight="1">
      <c r="A23" s="23" t="s">
        <v>101</v>
      </c>
      <c r="B23" s="44">
        <v>1</v>
      </c>
      <c r="C23" s="44"/>
      <c r="D23" s="43"/>
      <c r="E23" s="43"/>
      <c r="F23" s="46"/>
      <c r="G23" s="47"/>
      <c r="H23" s="43"/>
      <c r="I23" s="43"/>
      <c r="J23" s="46"/>
      <c r="K23" s="43"/>
      <c r="L23" s="46"/>
      <c r="M23" s="43"/>
      <c r="N23" s="46"/>
      <c r="O23" s="43"/>
      <c r="P23" s="43"/>
      <c r="Q23" s="48"/>
      <c r="R23" s="59"/>
      <c r="S23" s="42">
        <f t="shared" si="1"/>
        <v>0</v>
      </c>
      <c r="T23" s="42">
        <f t="shared" si="0"/>
        <v>1</v>
      </c>
      <c r="U23" s="5"/>
    </row>
    <row r="24" spans="1:21" ht="19.5" customHeight="1">
      <c r="A24" s="23" t="s">
        <v>97</v>
      </c>
      <c r="B24" s="49">
        <v>3</v>
      </c>
      <c r="C24" s="49"/>
      <c r="D24" s="43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54"/>
      <c r="S24" s="42">
        <f t="shared" si="1"/>
        <v>0</v>
      </c>
      <c r="T24" s="42">
        <f t="shared" si="0"/>
        <v>3</v>
      </c>
      <c r="U24" s="5"/>
    </row>
    <row r="25" spans="1:21" ht="19.5" customHeight="1">
      <c r="A25" s="23" t="s">
        <v>98</v>
      </c>
      <c r="B25" s="49"/>
      <c r="C25" s="49"/>
      <c r="D25" s="43"/>
      <c r="E25" s="48"/>
      <c r="F25" s="48"/>
      <c r="G25" s="48"/>
      <c r="H25" s="48"/>
      <c r="I25" s="48"/>
      <c r="J25" s="48"/>
      <c r="K25" s="48">
        <v>1</v>
      </c>
      <c r="L25" s="48"/>
      <c r="M25" s="48"/>
      <c r="N25" s="48"/>
      <c r="O25" s="48"/>
      <c r="P25" s="48"/>
      <c r="Q25" s="46"/>
      <c r="R25" s="55"/>
      <c r="S25" s="42">
        <f t="shared" si="1"/>
        <v>1</v>
      </c>
      <c r="T25" s="42">
        <f t="shared" si="0"/>
        <v>1</v>
      </c>
      <c r="U25" s="5"/>
    </row>
    <row r="26" spans="1:21" ht="19.5" customHeight="1">
      <c r="A26" s="23" t="s">
        <v>103</v>
      </c>
      <c r="B26" s="49"/>
      <c r="C26" s="49"/>
      <c r="D26" s="43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57"/>
      <c r="R26" s="56"/>
      <c r="S26" s="42">
        <f t="shared" si="1"/>
        <v>0</v>
      </c>
      <c r="T26" s="42">
        <f t="shared" si="0"/>
        <v>0</v>
      </c>
      <c r="U26" s="5"/>
    </row>
    <row r="27" spans="1:21" ht="19.5" customHeight="1">
      <c r="A27" s="2" t="s">
        <v>34</v>
      </c>
      <c r="B27" s="42"/>
      <c r="C27" s="42"/>
      <c r="D27" s="43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60"/>
      <c r="R27" s="47"/>
      <c r="S27" s="42">
        <f t="shared" si="1"/>
        <v>0</v>
      </c>
      <c r="T27" s="42">
        <f t="shared" si="0"/>
        <v>0</v>
      </c>
      <c r="U27" s="5"/>
    </row>
    <row r="28" spans="1:21" ht="19.5" customHeight="1">
      <c r="A28" s="2" t="s">
        <v>35</v>
      </c>
      <c r="B28" s="42"/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2">
        <f t="shared" si="1"/>
        <v>0</v>
      </c>
      <c r="T28" s="42">
        <f t="shared" si="0"/>
        <v>0</v>
      </c>
      <c r="U28" s="5"/>
    </row>
    <row r="29" spans="1:21" ht="19.5" customHeight="1">
      <c r="A29" s="2" t="s">
        <v>36</v>
      </c>
      <c r="B29" s="42"/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2">
        <f t="shared" si="1"/>
        <v>0</v>
      </c>
      <c r="T29" s="42">
        <f t="shared" si="0"/>
        <v>0</v>
      </c>
      <c r="U29" s="5"/>
    </row>
    <row r="30" spans="1:21" ht="19.5" customHeight="1">
      <c r="A30" s="2" t="s">
        <v>37</v>
      </c>
      <c r="B30" s="42"/>
      <c r="C30" s="42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2">
        <f t="shared" si="1"/>
        <v>0</v>
      </c>
      <c r="T30" s="42">
        <f t="shared" si="0"/>
        <v>0</v>
      </c>
      <c r="U30" s="5"/>
    </row>
    <row r="31" spans="1:21" ht="19.5" customHeight="1">
      <c r="A31" s="2" t="s">
        <v>38</v>
      </c>
      <c r="B31" s="42">
        <v>2</v>
      </c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2">
        <f t="shared" si="1"/>
        <v>0</v>
      </c>
      <c r="T31" s="42">
        <f t="shared" si="0"/>
        <v>2</v>
      </c>
      <c r="U31" s="5"/>
    </row>
    <row r="32" spans="1:21" ht="19.5" customHeight="1">
      <c r="A32" s="2" t="s">
        <v>39</v>
      </c>
      <c r="B32" s="42">
        <v>9</v>
      </c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2">
        <f t="shared" si="1"/>
        <v>0</v>
      </c>
      <c r="T32" s="42">
        <f t="shared" si="0"/>
        <v>9</v>
      </c>
      <c r="U32" s="5"/>
    </row>
    <row r="33" spans="1:21" ht="19.5" customHeight="1">
      <c r="A33" s="2" t="s">
        <v>40</v>
      </c>
      <c r="B33" s="42">
        <v>1</v>
      </c>
      <c r="C33" s="42"/>
      <c r="D33" s="43"/>
      <c r="E33" s="43"/>
      <c r="F33" s="43"/>
      <c r="G33" s="43"/>
      <c r="H33" s="43"/>
      <c r="I33" s="43"/>
      <c r="J33" s="43"/>
      <c r="K33" s="43">
        <v>1</v>
      </c>
      <c r="L33" s="43"/>
      <c r="M33" s="43"/>
      <c r="N33" s="43"/>
      <c r="O33" s="43"/>
      <c r="P33" s="43"/>
      <c r="Q33" s="43"/>
      <c r="R33" s="43"/>
      <c r="S33" s="42">
        <f t="shared" si="1"/>
        <v>1</v>
      </c>
      <c r="T33" s="42">
        <f t="shared" si="0"/>
        <v>2</v>
      </c>
      <c r="U33" s="5"/>
    </row>
    <row r="34" spans="1:21" ht="19.5" customHeight="1">
      <c r="A34" s="2" t="s">
        <v>41</v>
      </c>
      <c r="B34" s="42"/>
      <c r="C34" s="42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>
        <v>1</v>
      </c>
      <c r="S34" s="42">
        <f t="shared" si="1"/>
        <v>1</v>
      </c>
      <c r="T34" s="42">
        <f t="shared" si="0"/>
        <v>1</v>
      </c>
      <c r="U34" s="5"/>
    </row>
    <row r="35" spans="1:21" ht="19.5" customHeight="1">
      <c r="A35" s="2" t="s">
        <v>42</v>
      </c>
      <c r="B35" s="42"/>
      <c r="C35" s="42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2">
        <f t="shared" si="1"/>
        <v>0</v>
      </c>
      <c r="T35" s="42">
        <f t="shared" si="0"/>
        <v>0</v>
      </c>
      <c r="U35" s="5"/>
    </row>
    <row r="36" spans="1:21" ht="19.5" customHeight="1">
      <c r="A36" s="2" t="s">
        <v>43</v>
      </c>
      <c r="B36" s="42"/>
      <c r="C36" s="42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2">
        <f>SUM(C36:R36)</f>
        <v>0</v>
      </c>
      <c r="T36" s="42">
        <f t="shared" si="0"/>
        <v>0</v>
      </c>
      <c r="U36" s="5"/>
    </row>
    <row r="37" spans="1:21" ht="19.5" customHeight="1">
      <c r="A37" s="2" t="s">
        <v>44</v>
      </c>
      <c r="B37" s="42">
        <v>2</v>
      </c>
      <c r="C37" s="42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2">
        <f t="shared" si="1"/>
        <v>0</v>
      </c>
      <c r="T37" s="42">
        <f t="shared" si="0"/>
        <v>2</v>
      </c>
      <c r="U37" s="5"/>
    </row>
    <row r="38" spans="1:21" ht="19.5" customHeight="1">
      <c r="A38" s="23" t="s">
        <v>102</v>
      </c>
      <c r="B38" s="42"/>
      <c r="C38" s="42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2">
        <f t="shared" si="1"/>
        <v>0</v>
      </c>
      <c r="T38" s="42">
        <f t="shared" si="0"/>
        <v>0</v>
      </c>
      <c r="U38" s="5"/>
    </row>
    <row r="39" spans="1:21" ht="19.5" customHeight="1">
      <c r="A39" s="2" t="s">
        <v>45</v>
      </c>
      <c r="B39" s="42"/>
      <c r="C39" s="42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2">
        <f t="shared" si="1"/>
        <v>0</v>
      </c>
      <c r="T39" s="42">
        <f t="shared" si="0"/>
        <v>0</v>
      </c>
      <c r="U39" s="5"/>
    </row>
    <row r="40" spans="1:21" ht="19.5" customHeight="1">
      <c r="A40" s="2" t="s">
        <v>46</v>
      </c>
      <c r="B40" s="42"/>
      <c r="C40" s="42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2">
        <f>SUM(C40:R40)</f>
        <v>0</v>
      </c>
      <c r="T40" s="42">
        <f t="shared" si="0"/>
        <v>0</v>
      </c>
      <c r="U40" s="5"/>
    </row>
    <row r="41" spans="1:21" ht="19.5" customHeight="1">
      <c r="A41" s="2" t="s">
        <v>47</v>
      </c>
      <c r="B41" s="42">
        <v>1</v>
      </c>
      <c r="C41" s="42"/>
      <c r="D41" s="43"/>
      <c r="E41" s="43">
        <v>1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2">
        <f>SUM(C41:R41)</f>
        <v>1</v>
      </c>
      <c r="T41" s="42">
        <f t="shared" si="0"/>
        <v>2</v>
      </c>
      <c r="U41" s="5"/>
    </row>
    <row r="42" spans="1:21" ht="19.5" customHeight="1" thickBot="1">
      <c r="A42" s="2" t="s">
        <v>48</v>
      </c>
      <c r="B42" s="51">
        <v>3</v>
      </c>
      <c r="C42" s="51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2">
        <f>SUM(C42:R42)</f>
        <v>0</v>
      </c>
      <c r="T42" s="42">
        <f t="shared" si="0"/>
        <v>3</v>
      </c>
      <c r="U42" s="5"/>
    </row>
    <row r="43" spans="1:21" ht="21.75" customHeight="1" thickBot="1" thickTop="1">
      <c r="A43" s="3" t="s">
        <v>17</v>
      </c>
      <c r="B43" s="39">
        <f aca="true" t="shared" si="2" ref="B43:R43">SUM(B4:B42)</f>
        <v>159</v>
      </c>
      <c r="C43" s="39">
        <f t="shared" si="2"/>
        <v>14</v>
      </c>
      <c r="D43" s="41">
        <f t="shared" si="2"/>
        <v>50</v>
      </c>
      <c r="E43" s="41">
        <f t="shared" si="2"/>
        <v>15</v>
      </c>
      <c r="F43" s="41">
        <f t="shared" si="2"/>
        <v>3</v>
      </c>
      <c r="G43" s="41">
        <f t="shared" si="2"/>
        <v>9</v>
      </c>
      <c r="H43" s="41">
        <f t="shared" si="2"/>
        <v>7</v>
      </c>
      <c r="I43" s="41">
        <f t="shared" si="2"/>
        <v>16</v>
      </c>
      <c r="J43" s="41">
        <f t="shared" si="2"/>
        <v>3</v>
      </c>
      <c r="K43" s="41">
        <f t="shared" si="2"/>
        <v>6</v>
      </c>
      <c r="L43" s="41">
        <f t="shared" si="2"/>
        <v>2</v>
      </c>
      <c r="M43" s="41">
        <f t="shared" si="2"/>
        <v>4</v>
      </c>
      <c r="N43" s="41">
        <f t="shared" si="2"/>
        <v>3</v>
      </c>
      <c r="O43" s="41">
        <f t="shared" si="2"/>
        <v>11</v>
      </c>
      <c r="P43" s="41">
        <f t="shared" si="2"/>
        <v>4</v>
      </c>
      <c r="Q43" s="41">
        <f t="shared" si="2"/>
        <v>0</v>
      </c>
      <c r="R43" s="41">
        <f t="shared" si="2"/>
        <v>1</v>
      </c>
      <c r="S43" s="39">
        <f>SUM(C43:R43)</f>
        <v>148</v>
      </c>
      <c r="T43" s="39">
        <f t="shared" si="0"/>
        <v>307</v>
      </c>
      <c r="U43" s="5"/>
    </row>
    <row r="44" spans="1:20" ht="7.5" customHeight="1" thickTop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ht="14.25">
      <c r="A45" t="s">
        <v>104</v>
      </c>
    </row>
  </sheetData>
  <printOptions horizontalCentered="1" verticalCentered="1"/>
  <pageMargins left="0.3937007874015748" right="0.31496062992125984" top="0.5118110236220472" bottom="0.5118110236220472" header="0.5118110236220472" footer="0.5118110236220472"/>
  <pageSetup fitToHeight="1" fitToWidth="1" horizontalDpi="400" verticalDpi="4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showOutlineSymbols="0" zoomScale="75" zoomScaleNormal="75" workbookViewId="0" topLeftCell="A1">
      <pane xSplit="1" ySplit="3" topLeftCell="B4" activePane="bottomRight" state="frozen"/>
      <selection pane="topLeft" activeCell="L69" sqref="L69"/>
      <selection pane="topRight" activeCell="A1" sqref="A1"/>
      <selection pane="bottomLeft" activeCell="A1" sqref="A1"/>
      <selection pane="bottomRight" activeCell="G13" sqref="G13"/>
    </sheetView>
  </sheetViews>
  <sheetFormatPr defaultColWidth="9.00390625" defaultRowHeight="14.25"/>
  <cols>
    <col min="1" max="1" width="6.625" style="0" customWidth="1"/>
    <col min="2" max="2" width="6.75390625" style="0" customWidth="1"/>
    <col min="3" max="19" width="6.125" style="0" customWidth="1"/>
    <col min="20" max="20" width="7.75390625" style="0" customWidth="1"/>
    <col min="21" max="21" width="1.625" style="0" customWidth="1"/>
    <col min="22" max="16384" width="10.75390625" style="0" customWidth="1"/>
  </cols>
  <sheetData>
    <row r="1" spans="1:3" ht="21.75" customHeight="1">
      <c r="A1" s="1">
        <v>8</v>
      </c>
      <c r="B1" s="1" t="s">
        <v>0</v>
      </c>
      <c r="C1" t="s">
        <v>1</v>
      </c>
    </row>
    <row r="2" spans="1:2" ht="7.5" customHeight="1" thickBot="1">
      <c r="A2" s="1"/>
      <c r="B2" s="1"/>
    </row>
    <row r="3" spans="1:21" ht="19.5" customHeight="1" thickBot="1" thickTop="1">
      <c r="A3" s="3" t="s">
        <v>2</v>
      </c>
      <c r="B3" s="3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51</v>
      </c>
      <c r="Q3" s="11" t="s">
        <v>71</v>
      </c>
      <c r="R3" s="11" t="s">
        <v>105</v>
      </c>
      <c r="S3" s="10" t="s">
        <v>106</v>
      </c>
      <c r="T3" s="3" t="s">
        <v>17</v>
      </c>
      <c r="U3" s="5"/>
    </row>
    <row r="4" spans="1:21" ht="19.5" customHeight="1" thickTop="1">
      <c r="A4" s="3" t="s">
        <v>18</v>
      </c>
      <c r="B4" s="40">
        <v>70</v>
      </c>
      <c r="C4" s="40">
        <v>23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39">
        <f>SUM(C4:R4)</f>
        <v>23</v>
      </c>
      <c r="T4" s="39">
        <f aca="true" t="shared" si="0" ref="T4:T43">S4+B4</f>
        <v>93</v>
      </c>
      <c r="U4" s="5"/>
    </row>
    <row r="5" spans="1:21" ht="19.5" customHeight="1">
      <c r="A5" s="2" t="s">
        <v>19</v>
      </c>
      <c r="B5" s="42">
        <v>10</v>
      </c>
      <c r="C5" s="42"/>
      <c r="D5" s="43">
        <v>44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2">
        <f aca="true" t="shared" si="1" ref="S5:S39">SUM(C5:R5)</f>
        <v>44</v>
      </c>
      <c r="T5" s="42">
        <f t="shared" si="0"/>
        <v>54</v>
      </c>
      <c r="U5" s="5"/>
    </row>
    <row r="6" spans="1:21" ht="19.5" customHeight="1">
      <c r="A6" s="2" t="s">
        <v>20</v>
      </c>
      <c r="B6" s="42">
        <v>3</v>
      </c>
      <c r="C6" s="42"/>
      <c r="D6" s="43"/>
      <c r="E6" s="43">
        <v>7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2">
        <f t="shared" si="1"/>
        <v>7</v>
      </c>
      <c r="T6" s="42">
        <f t="shared" si="0"/>
        <v>10</v>
      </c>
      <c r="U6" s="5"/>
    </row>
    <row r="7" spans="1:21" ht="19.5" customHeight="1">
      <c r="A7" s="2" t="s">
        <v>21</v>
      </c>
      <c r="B7" s="42">
        <v>1</v>
      </c>
      <c r="C7" s="42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2">
        <f t="shared" si="1"/>
        <v>0</v>
      </c>
      <c r="T7" s="42">
        <f t="shared" si="0"/>
        <v>1</v>
      </c>
      <c r="U7" s="5"/>
    </row>
    <row r="8" spans="1:21" ht="19.5" customHeight="1">
      <c r="A8" s="2" t="s">
        <v>22</v>
      </c>
      <c r="B8" s="42">
        <v>2</v>
      </c>
      <c r="C8" s="42"/>
      <c r="D8" s="43"/>
      <c r="E8" s="43">
        <v>1</v>
      </c>
      <c r="F8" s="43"/>
      <c r="G8" s="43"/>
      <c r="H8" s="43"/>
      <c r="I8" s="43"/>
      <c r="J8" s="43"/>
      <c r="K8" s="43">
        <v>5</v>
      </c>
      <c r="L8" s="43"/>
      <c r="M8" s="43"/>
      <c r="N8" s="43"/>
      <c r="O8" s="43"/>
      <c r="P8" s="43"/>
      <c r="Q8" s="43"/>
      <c r="R8" s="43"/>
      <c r="S8" s="42">
        <f t="shared" si="1"/>
        <v>6</v>
      </c>
      <c r="T8" s="42">
        <f t="shared" si="0"/>
        <v>8</v>
      </c>
      <c r="U8" s="5"/>
    </row>
    <row r="9" spans="1:21" ht="19.5" customHeight="1">
      <c r="A9" s="2" t="s">
        <v>9</v>
      </c>
      <c r="B9" s="42">
        <v>3</v>
      </c>
      <c r="C9" s="42"/>
      <c r="D9" s="43"/>
      <c r="E9" s="43"/>
      <c r="F9" s="43"/>
      <c r="G9" s="43"/>
      <c r="H9" s="43">
        <v>1</v>
      </c>
      <c r="I9" s="43"/>
      <c r="J9" s="43"/>
      <c r="K9" s="43"/>
      <c r="L9" s="43"/>
      <c r="M9" s="43"/>
      <c r="N9" s="43"/>
      <c r="O9" s="43"/>
      <c r="P9" s="43"/>
      <c r="Q9" s="43"/>
      <c r="R9" s="43"/>
      <c r="S9" s="42">
        <f t="shared" si="1"/>
        <v>1</v>
      </c>
      <c r="T9" s="42">
        <f t="shared" si="0"/>
        <v>4</v>
      </c>
      <c r="U9" s="5"/>
    </row>
    <row r="10" spans="1:21" ht="19.5" customHeight="1">
      <c r="A10" s="2" t="s">
        <v>23</v>
      </c>
      <c r="B10" s="42">
        <v>4</v>
      </c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2">
        <f t="shared" si="1"/>
        <v>0</v>
      </c>
      <c r="T10" s="42">
        <f t="shared" si="0"/>
        <v>4</v>
      </c>
      <c r="U10" s="5"/>
    </row>
    <row r="11" spans="1:21" ht="19.5" customHeight="1">
      <c r="A11" s="2" t="s">
        <v>24</v>
      </c>
      <c r="B11" s="42">
        <v>6</v>
      </c>
      <c r="C11" s="42"/>
      <c r="D11" s="43"/>
      <c r="E11" s="43"/>
      <c r="F11" s="43">
        <v>8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2">
        <f t="shared" si="1"/>
        <v>8</v>
      </c>
      <c r="T11" s="42">
        <f t="shared" si="0"/>
        <v>14</v>
      </c>
      <c r="U11" s="5"/>
    </row>
    <row r="12" spans="1:21" ht="19.5" customHeight="1">
      <c r="A12" s="2" t="s">
        <v>25</v>
      </c>
      <c r="B12" s="42">
        <v>3</v>
      </c>
      <c r="C12" s="42"/>
      <c r="D12" s="43"/>
      <c r="E12" s="43"/>
      <c r="F12" s="43"/>
      <c r="G12" s="43">
        <v>17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2">
        <f t="shared" si="1"/>
        <v>17</v>
      </c>
      <c r="T12" s="42">
        <f t="shared" si="0"/>
        <v>20</v>
      </c>
      <c r="U12" s="5"/>
    </row>
    <row r="13" spans="1:21" ht="19.5" customHeight="1">
      <c r="A13" s="2" t="s">
        <v>26</v>
      </c>
      <c r="B13" s="42">
        <v>2</v>
      </c>
      <c r="C13" s="42"/>
      <c r="D13" s="43">
        <v>1</v>
      </c>
      <c r="E13" s="43"/>
      <c r="F13" s="43"/>
      <c r="G13" s="43"/>
      <c r="H13" s="43"/>
      <c r="I13" s="43">
        <v>13</v>
      </c>
      <c r="J13" s="43"/>
      <c r="K13" s="43"/>
      <c r="L13" s="43"/>
      <c r="M13" s="43"/>
      <c r="N13" s="43"/>
      <c r="O13" s="43"/>
      <c r="P13" s="43"/>
      <c r="Q13" s="43"/>
      <c r="R13" s="43"/>
      <c r="S13" s="42">
        <f t="shared" si="1"/>
        <v>14</v>
      </c>
      <c r="T13" s="42">
        <f t="shared" si="0"/>
        <v>16</v>
      </c>
      <c r="U13" s="5"/>
    </row>
    <row r="14" spans="1:21" ht="19.5" customHeight="1">
      <c r="A14" s="2" t="s">
        <v>27</v>
      </c>
      <c r="B14" s="42">
        <v>7</v>
      </c>
      <c r="C14" s="42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>
        <v>1</v>
      </c>
      <c r="Q14" s="43"/>
      <c r="R14" s="43"/>
      <c r="S14" s="42">
        <f t="shared" si="1"/>
        <v>1</v>
      </c>
      <c r="T14" s="42">
        <f t="shared" si="0"/>
        <v>8</v>
      </c>
      <c r="U14" s="5"/>
    </row>
    <row r="15" spans="1:21" ht="19.5" customHeight="1">
      <c r="A15" s="2" t="s">
        <v>28</v>
      </c>
      <c r="B15" s="42">
        <v>7</v>
      </c>
      <c r="C15" s="42"/>
      <c r="D15" s="43"/>
      <c r="E15" s="43"/>
      <c r="F15" s="43"/>
      <c r="G15" s="43"/>
      <c r="H15" s="43"/>
      <c r="I15" s="43"/>
      <c r="J15" s="43">
        <v>6</v>
      </c>
      <c r="K15" s="43"/>
      <c r="L15" s="43"/>
      <c r="M15" s="43"/>
      <c r="N15" s="43"/>
      <c r="O15" s="43"/>
      <c r="P15" s="43"/>
      <c r="Q15" s="43"/>
      <c r="R15" s="43"/>
      <c r="S15" s="42">
        <f t="shared" si="1"/>
        <v>6</v>
      </c>
      <c r="T15" s="42">
        <f t="shared" si="0"/>
        <v>13</v>
      </c>
      <c r="U15" s="5"/>
    </row>
    <row r="16" spans="1:21" ht="19.5" customHeight="1">
      <c r="A16" s="2" t="s">
        <v>29</v>
      </c>
      <c r="B16" s="42">
        <v>2</v>
      </c>
      <c r="C16" s="42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>
        <v>8</v>
      </c>
      <c r="O16" s="43"/>
      <c r="P16" s="43"/>
      <c r="Q16" s="43"/>
      <c r="R16" s="43"/>
      <c r="S16" s="42">
        <f t="shared" si="1"/>
        <v>8</v>
      </c>
      <c r="T16" s="42">
        <f t="shared" si="0"/>
        <v>10</v>
      </c>
      <c r="U16" s="5"/>
    </row>
    <row r="17" spans="1:21" ht="19.5" customHeight="1">
      <c r="A17" s="2" t="s">
        <v>14</v>
      </c>
      <c r="B17" s="42">
        <v>1</v>
      </c>
      <c r="C17" s="42"/>
      <c r="D17" s="43"/>
      <c r="E17" s="43"/>
      <c r="F17" s="43"/>
      <c r="G17" s="43"/>
      <c r="H17" s="43"/>
      <c r="I17" s="43"/>
      <c r="J17" s="43"/>
      <c r="K17" s="43"/>
      <c r="L17" s="43"/>
      <c r="M17" s="43">
        <v>6</v>
      </c>
      <c r="N17" s="43"/>
      <c r="O17" s="43"/>
      <c r="P17" s="43"/>
      <c r="Q17" s="43"/>
      <c r="R17" s="43"/>
      <c r="S17" s="42">
        <f t="shared" si="1"/>
        <v>6</v>
      </c>
      <c r="T17" s="42">
        <f t="shared" si="0"/>
        <v>7</v>
      </c>
      <c r="U17" s="5"/>
    </row>
    <row r="18" spans="1:21" ht="19.5" customHeight="1">
      <c r="A18" s="2" t="s">
        <v>30</v>
      </c>
      <c r="B18" s="42"/>
      <c r="C18" s="42"/>
      <c r="D18" s="43"/>
      <c r="E18" s="43"/>
      <c r="F18" s="43"/>
      <c r="G18" s="43"/>
      <c r="H18" s="43"/>
      <c r="I18" s="43"/>
      <c r="J18" s="43"/>
      <c r="K18" s="43"/>
      <c r="L18" s="43">
        <v>1</v>
      </c>
      <c r="M18" s="43"/>
      <c r="N18" s="43"/>
      <c r="O18" s="43"/>
      <c r="P18" s="43"/>
      <c r="Q18" s="43"/>
      <c r="R18" s="43"/>
      <c r="S18" s="42">
        <f t="shared" si="1"/>
        <v>1</v>
      </c>
      <c r="T18" s="42">
        <f t="shared" si="0"/>
        <v>1</v>
      </c>
      <c r="U18" s="5"/>
    </row>
    <row r="19" spans="1:21" ht="19.5" customHeight="1">
      <c r="A19" s="2" t="s">
        <v>31</v>
      </c>
      <c r="B19" s="42"/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2">
        <f t="shared" si="1"/>
        <v>0</v>
      </c>
      <c r="T19" s="42">
        <f t="shared" si="0"/>
        <v>0</v>
      </c>
      <c r="U19" s="5"/>
    </row>
    <row r="20" spans="1:21" ht="19.5" customHeight="1">
      <c r="A20" s="2" t="s">
        <v>32</v>
      </c>
      <c r="B20" s="42">
        <v>1</v>
      </c>
      <c r="C20" s="42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>
        <v>3</v>
      </c>
      <c r="P20" s="43"/>
      <c r="Q20" s="43"/>
      <c r="R20" s="43"/>
      <c r="S20" s="42">
        <f t="shared" si="1"/>
        <v>3</v>
      </c>
      <c r="T20" s="42">
        <f t="shared" si="0"/>
        <v>4</v>
      </c>
      <c r="U20" s="5"/>
    </row>
    <row r="21" spans="1:21" ht="19.5" customHeight="1">
      <c r="A21" s="2" t="s">
        <v>33</v>
      </c>
      <c r="B21" s="42"/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2">
        <f t="shared" si="1"/>
        <v>0</v>
      </c>
      <c r="T21" s="42">
        <f t="shared" si="0"/>
        <v>0</v>
      </c>
      <c r="U21" s="5"/>
    </row>
    <row r="22" spans="1:21" ht="19.5" customHeight="1">
      <c r="A22" s="2" t="s">
        <v>91</v>
      </c>
      <c r="B22" s="44"/>
      <c r="C22" s="44"/>
      <c r="D22" s="45"/>
      <c r="E22" s="45"/>
      <c r="F22" s="43"/>
      <c r="G22" s="43"/>
      <c r="H22" s="43"/>
      <c r="I22" s="43"/>
      <c r="J22" s="43"/>
      <c r="K22" s="45"/>
      <c r="L22" s="43"/>
      <c r="M22" s="43"/>
      <c r="N22" s="43"/>
      <c r="O22" s="45"/>
      <c r="P22" s="43"/>
      <c r="Q22" s="45"/>
      <c r="R22" s="45"/>
      <c r="S22" s="42">
        <f t="shared" si="1"/>
        <v>0</v>
      </c>
      <c r="T22" s="42">
        <f t="shared" si="0"/>
        <v>0</v>
      </c>
      <c r="U22" s="5"/>
    </row>
    <row r="23" spans="1:21" ht="19.5" customHeight="1">
      <c r="A23" s="23" t="s">
        <v>101</v>
      </c>
      <c r="B23" s="44">
        <v>3</v>
      </c>
      <c r="C23" s="44"/>
      <c r="D23" s="43"/>
      <c r="E23" s="43"/>
      <c r="F23" s="46"/>
      <c r="G23" s="47"/>
      <c r="H23" s="43"/>
      <c r="I23" s="43"/>
      <c r="J23" s="46"/>
      <c r="K23" s="43"/>
      <c r="L23" s="46"/>
      <c r="M23" s="43"/>
      <c r="N23" s="46"/>
      <c r="O23" s="43"/>
      <c r="P23" s="61"/>
      <c r="Q23" s="62"/>
      <c r="R23" s="59"/>
      <c r="S23" s="42">
        <f t="shared" si="1"/>
        <v>0</v>
      </c>
      <c r="T23" s="42">
        <f t="shared" si="0"/>
        <v>3</v>
      </c>
      <c r="U23" s="5"/>
    </row>
    <row r="24" spans="1:21" ht="19.5" customHeight="1">
      <c r="A24" s="23" t="s">
        <v>97</v>
      </c>
      <c r="B24" s="49">
        <v>4</v>
      </c>
      <c r="C24" s="49"/>
      <c r="D24" s="43">
        <v>1</v>
      </c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54"/>
      <c r="S24" s="42">
        <f t="shared" si="1"/>
        <v>1</v>
      </c>
      <c r="T24" s="42">
        <f t="shared" si="0"/>
        <v>5</v>
      </c>
      <c r="U24" s="5"/>
    </row>
    <row r="25" spans="1:21" ht="19.5" customHeight="1">
      <c r="A25" s="23" t="s">
        <v>98</v>
      </c>
      <c r="B25" s="49">
        <v>3</v>
      </c>
      <c r="C25" s="49"/>
      <c r="D25" s="43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6"/>
      <c r="R25" s="55"/>
      <c r="S25" s="42">
        <f t="shared" si="1"/>
        <v>0</v>
      </c>
      <c r="T25" s="42">
        <f t="shared" si="0"/>
        <v>3</v>
      </c>
      <c r="U25" s="5"/>
    </row>
    <row r="26" spans="1:21" ht="19.5" customHeight="1">
      <c r="A26" s="23" t="s">
        <v>103</v>
      </c>
      <c r="B26" s="49">
        <v>2</v>
      </c>
      <c r="C26" s="49"/>
      <c r="D26" s="43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57"/>
      <c r="R26" s="56"/>
      <c r="S26" s="42">
        <f t="shared" si="1"/>
        <v>0</v>
      </c>
      <c r="T26" s="42">
        <f t="shared" si="0"/>
        <v>2</v>
      </c>
      <c r="U26" s="5"/>
    </row>
    <row r="27" spans="1:21" ht="19.5" customHeight="1">
      <c r="A27" s="2" t="s">
        <v>34</v>
      </c>
      <c r="B27" s="42"/>
      <c r="C27" s="42"/>
      <c r="D27" s="43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63"/>
      <c r="Q27" s="60"/>
      <c r="R27" s="47"/>
      <c r="S27" s="42">
        <f t="shared" si="1"/>
        <v>0</v>
      </c>
      <c r="T27" s="42">
        <f t="shared" si="0"/>
        <v>0</v>
      </c>
      <c r="U27" s="5"/>
    </row>
    <row r="28" spans="1:21" ht="19.5" customHeight="1">
      <c r="A28" s="2" t="s">
        <v>35</v>
      </c>
      <c r="B28" s="42"/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2">
        <f t="shared" si="1"/>
        <v>0</v>
      </c>
      <c r="T28" s="42">
        <f t="shared" si="0"/>
        <v>0</v>
      </c>
      <c r="U28" s="5"/>
    </row>
    <row r="29" spans="1:21" ht="19.5" customHeight="1">
      <c r="A29" s="2" t="s">
        <v>36</v>
      </c>
      <c r="B29" s="42">
        <v>1</v>
      </c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2">
        <f t="shared" si="1"/>
        <v>0</v>
      </c>
      <c r="T29" s="42">
        <f t="shared" si="0"/>
        <v>1</v>
      </c>
      <c r="U29" s="5"/>
    </row>
    <row r="30" spans="1:21" ht="19.5" customHeight="1">
      <c r="A30" s="2" t="s">
        <v>37</v>
      </c>
      <c r="B30" s="42"/>
      <c r="C30" s="42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2">
        <f t="shared" si="1"/>
        <v>0</v>
      </c>
      <c r="T30" s="42">
        <f t="shared" si="0"/>
        <v>0</v>
      </c>
      <c r="U30" s="5"/>
    </row>
    <row r="31" spans="1:21" ht="19.5" customHeight="1">
      <c r="A31" s="2" t="s">
        <v>38</v>
      </c>
      <c r="B31" s="4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2">
        <f t="shared" si="1"/>
        <v>0</v>
      </c>
      <c r="T31" s="42">
        <f t="shared" si="0"/>
        <v>0</v>
      </c>
      <c r="U31" s="5"/>
    </row>
    <row r="32" spans="1:21" ht="19.5" customHeight="1">
      <c r="A32" s="2" t="s">
        <v>39</v>
      </c>
      <c r="B32" s="42">
        <v>2</v>
      </c>
      <c r="C32" s="42"/>
      <c r="D32" s="43"/>
      <c r="E32" s="43"/>
      <c r="F32" s="43"/>
      <c r="G32" s="43"/>
      <c r="H32" s="43"/>
      <c r="I32" s="43"/>
      <c r="J32" s="43"/>
      <c r="K32" s="43">
        <v>1</v>
      </c>
      <c r="L32" s="43"/>
      <c r="M32" s="43"/>
      <c r="N32" s="43"/>
      <c r="O32" s="43"/>
      <c r="P32" s="43"/>
      <c r="Q32" s="43"/>
      <c r="R32" s="43"/>
      <c r="S32" s="42">
        <f t="shared" si="1"/>
        <v>1</v>
      </c>
      <c r="T32" s="42">
        <f t="shared" si="0"/>
        <v>3</v>
      </c>
      <c r="U32" s="5"/>
    </row>
    <row r="33" spans="1:21" ht="19.5" customHeight="1">
      <c r="A33" s="2" t="s">
        <v>40</v>
      </c>
      <c r="B33" s="42">
        <v>3</v>
      </c>
      <c r="C33" s="42"/>
      <c r="D33" s="43"/>
      <c r="E33" s="43">
        <v>1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>
        <v>3</v>
      </c>
      <c r="R33" s="43"/>
      <c r="S33" s="42">
        <f t="shared" si="1"/>
        <v>4</v>
      </c>
      <c r="T33" s="42">
        <f t="shared" si="0"/>
        <v>7</v>
      </c>
      <c r="U33" s="5"/>
    </row>
    <row r="34" spans="1:21" ht="19.5" customHeight="1">
      <c r="A34" s="2" t="s">
        <v>41</v>
      </c>
      <c r="B34" s="42"/>
      <c r="C34" s="42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>
        <v>0</v>
      </c>
      <c r="S34" s="42">
        <f t="shared" si="1"/>
        <v>0</v>
      </c>
      <c r="T34" s="42">
        <f t="shared" si="0"/>
        <v>0</v>
      </c>
      <c r="U34" s="5"/>
    </row>
    <row r="35" spans="1:21" ht="19.5" customHeight="1">
      <c r="A35" s="2" t="s">
        <v>42</v>
      </c>
      <c r="B35" s="42"/>
      <c r="C35" s="42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2">
        <f t="shared" si="1"/>
        <v>0</v>
      </c>
      <c r="T35" s="42">
        <f t="shared" si="0"/>
        <v>0</v>
      </c>
      <c r="U35" s="5"/>
    </row>
    <row r="36" spans="1:21" ht="19.5" customHeight="1">
      <c r="A36" s="2" t="s">
        <v>43</v>
      </c>
      <c r="B36" s="42">
        <v>1</v>
      </c>
      <c r="C36" s="42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2">
        <f>SUM(C36:R36)</f>
        <v>0</v>
      </c>
      <c r="T36" s="42">
        <f t="shared" si="0"/>
        <v>1</v>
      </c>
      <c r="U36" s="5"/>
    </row>
    <row r="37" spans="1:21" ht="19.5" customHeight="1">
      <c r="A37" s="2" t="s">
        <v>44</v>
      </c>
      <c r="B37" s="42">
        <v>5</v>
      </c>
      <c r="C37" s="42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2">
        <f t="shared" si="1"/>
        <v>0</v>
      </c>
      <c r="T37" s="42">
        <f t="shared" si="0"/>
        <v>5</v>
      </c>
      <c r="U37" s="5"/>
    </row>
    <row r="38" spans="1:21" ht="19.5" customHeight="1">
      <c r="A38" s="23" t="s">
        <v>102</v>
      </c>
      <c r="B38" s="42"/>
      <c r="C38" s="42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2">
        <f t="shared" si="1"/>
        <v>0</v>
      </c>
      <c r="T38" s="42">
        <f t="shared" si="0"/>
        <v>0</v>
      </c>
      <c r="U38" s="5"/>
    </row>
    <row r="39" spans="1:21" ht="19.5" customHeight="1">
      <c r="A39" s="2" t="s">
        <v>45</v>
      </c>
      <c r="B39" s="42"/>
      <c r="C39" s="42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2">
        <f t="shared" si="1"/>
        <v>0</v>
      </c>
      <c r="T39" s="42">
        <f t="shared" si="0"/>
        <v>0</v>
      </c>
      <c r="U39" s="5"/>
    </row>
    <row r="40" spans="1:21" ht="19.5" customHeight="1">
      <c r="A40" s="2" t="s">
        <v>46</v>
      </c>
      <c r="B40" s="42">
        <v>7</v>
      </c>
      <c r="C40" s="42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2">
        <f>SUM(C40:R40)</f>
        <v>0</v>
      </c>
      <c r="T40" s="42">
        <f t="shared" si="0"/>
        <v>7</v>
      </c>
      <c r="U40" s="5"/>
    </row>
    <row r="41" spans="1:21" ht="19.5" customHeight="1">
      <c r="A41" s="2" t="s">
        <v>47</v>
      </c>
      <c r="B41" s="42"/>
      <c r="C41" s="42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2">
        <f>SUM(C41:R41)</f>
        <v>0</v>
      </c>
      <c r="T41" s="42">
        <f t="shared" si="0"/>
        <v>0</v>
      </c>
      <c r="U41" s="5"/>
    </row>
    <row r="42" spans="1:21" ht="19.5" customHeight="1" thickBot="1">
      <c r="A42" s="2" t="s">
        <v>48</v>
      </c>
      <c r="B42" s="51">
        <v>3</v>
      </c>
      <c r="C42" s="51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2">
        <f>SUM(C42:R42)</f>
        <v>0</v>
      </c>
      <c r="T42" s="42">
        <f t="shared" si="0"/>
        <v>3</v>
      </c>
      <c r="U42" s="5"/>
    </row>
    <row r="43" spans="1:21" ht="21.75" customHeight="1" thickBot="1" thickTop="1">
      <c r="A43" s="3" t="s">
        <v>17</v>
      </c>
      <c r="B43" s="39">
        <f aca="true" t="shared" si="2" ref="B43:R43">SUM(B4:B42)</f>
        <v>156</v>
      </c>
      <c r="C43" s="39">
        <f t="shared" si="2"/>
        <v>23</v>
      </c>
      <c r="D43" s="41">
        <f t="shared" si="2"/>
        <v>46</v>
      </c>
      <c r="E43" s="41">
        <f t="shared" si="2"/>
        <v>9</v>
      </c>
      <c r="F43" s="41">
        <f t="shared" si="2"/>
        <v>8</v>
      </c>
      <c r="G43" s="41">
        <f t="shared" si="2"/>
        <v>17</v>
      </c>
      <c r="H43" s="41">
        <f t="shared" si="2"/>
        <v>1</v>
      </c>
      <c r="I43" s="41">
        <f t="shared" si="2"/>
        <v>13</v>
      </c>
      <c r="J43" s="41">
        <f t="shared" si="2"/>
        <v>6</v>
      </c>
      <c r="K43" s="41">
        <f t="shared" si="2"/>
        <v>6</v>
      </c>
      <c r="L43" s="41">
        <f t="shared" si="2"/>
        <v>1</v>
      </c>
      <c r="M43" s="41">
        <f t="shared" si="2"/>
        <v>6</v>
      </c>
      <c r="N43" s="41">
        <f t="shared" si="2"/>
        <v>8</v>
      </c>
      <c r="O43" s="41">
        <f t="shared" si="2"/>
        <v>3</v>
      </c>
      <c r="P43" s="41">
        <f t="shared" si="2"/>
        <v>1</v>
      </c>
      <c r="Q43" s="41">
        <f t="shared" si="2"/>
        <v>3</v>
      </c>
      <c r="R43" s="41">
        <f t="shared" si="2"/>
        <v>0</v>
      </c>
      <c r="S43" s="39">
        <f>SUM(C43:R43)</f>
        <v>151</v>
      </c>
      <c r="T43" s="39">
        <f t="shared" si="0"/>
        <v>307</v>
      </c>
      <c r="U43" s="5"/>
    </row>
    <row r="44" spans="1:20" ht="7.5" customHeight="1" thickTop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ht="14.25">
      <c r="A45" t="s">
        <v>104</v>
      </c>
    </row>
  </sheetData>
  <printOptions horizontalCentered="1" verticalCentered="1"/>
  <pageMargins left="0.3937007874015748" right="0.31496062992125984" top="0.5118110236220472" bottom="0.31496062992125984" header="0.5118110236220472" footer="0.5118110236220472"/>
  <pageSetup fitToHeight="1" fitToWidth="1" horizontalDpi="400" verticalDpi="4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showOutlineSymbols="0" zoomScale="75" zoomScaleNormal="75" workbookViewId="0" topLeftCell="A1">
      <pane xSplit="1" ySplit="3" topLeftCell="B20" activePane="bottomRight" state="frozen"/>
      <selection pane="topLeft" activeCell="L69" sqref="L69"/>
      <selection pane="topRight" activeCell="A1" sqref="A1"/>
      <selection pane="bottomLeft" activeCell="A1" sqref="A1"/>
      <selection pane="bottomRight" activeCell="N45" sqref="N45"/>
    </sheetView>
  </sheetViews>
  <sheetFormatPr defaultColWidth="9.00390625" defaultRowHeight="14.25"/>
  <cols>
    <col min="1" max="1" width="6.625" style="0" customWidth="1"/>
    <col min="2" max="2" width="6.75390625" style="0" customWidth="1"/>
    <col min="3" max="19" width="6.125" style="0" customWidth="1"/>
    <col min="20" max="20" width="7.75390625" style="0" customWidth="1"/>
    <col min="21" max="21" width="1.625" style="0" customWidth="1"/>
    <col min="22" max="16384" width="10.75390625" style="0" customWidth="1"/>
  </cols>
  <sheetData>
    <row r="1" spans="1:3" ht="21.75" customHeight="1">
      <c r="A1" s="1">
        <v>9</v>
      </c>
      <c r="B1" s="1" t="s">
        <v>0</v>
      </c>
      <c r="C1" t="s">
        <v>1</v>
      </c>
    </row>
    <row r="2" spans="1:2" ht="7.5" customHeight="1" thickBot="1">
      <c r="A2" s="1"/>
      <c r="B2" s="1"/>
    </row>
    <row r="3" spans="1:21" ht="19.5" customHeight="1" thickBot="1" thickTop="1">
      <c r="A3" s="3" t="s">
        <v>2</v>
      </c>
      <c r="B3" s="3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51</v>
      </c>
      <c r="Q3" s="11" t="s">
        <v>71</v>
      </c>
      <c r="R3" s="11" t="s">
        <v>105</v>
      </c>
      <c r="S3" s="10" t="s">
        <v>106</v>
      </c>
      <c r="T3" s="3" t="s">
        <v>17</v>
      </c>
      <c r="U3" s="5"/>
    </row>
    <row r="4" spans="1:21" ht="19.5" customHeight="1" thickTop="1">
      <c r="A4" s="3" t="s">
        <v>18</v>
      </c>
      <c r="B4" s="40">
        <v>84</v>
      </c>
      <c r="C4" s="40">
        <v>24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39">
        <f>SUM(C4:R4)</f>
        <v>24</v>
      </c>
      <c r="T4" s="39">
        <f aca="true" t="shared" si="0" ref="T4:T43">S4+B4</f>
        <v>108</v>
      </c>
      <c r="U4" s="5"/>
    </row>
    <row r="5" spans="1:21" ht="19.5" customHeight="1">
      <c r="A5" s="2" t="s">
        <v>19</v>
      </c>
      <c r="B5" s="42">
        <v>8</v>
      </c>
      <c r="C5" s="42"/>
      <c r="D5" s="43">
        <v>56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2">
        <f aca="true" t="shared" si="1" ref="S5:S39">SUM(C5:R5)</f>
        <v>56</v>
      </c>
      <c r="T5" s="42">
        <f t="shared" si="0"/>
        <v>64</v>
      </c>
      <c r="U5" s="5"/>
    </row>
    <row r="6" spans="1:21" ht="19.5" customHeight="1">
      <c r="A6" s="2" t="s">
        <v>20</v>
      </c>
      <c r="B6" s="42">
        <v>5</v>
      </c>
      <c r="C6" s="42"/>
      <c r="D6" s="43"/>
      <c r="E6" s="43">
        <v>10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2">
        <f t="shared" si="1"/>
        <v>10</v>
      </c>
      <c r="T6" s="42">
        <f t="shared" si="0"/>
        <v>15</v>
      </c>
      <c r="U6" s="5"/>
    </row>
    <row r="7" spans="1:21" ht="19.5" customHeight="1">
      <c r="A7" s="2" t="s">
        <v>21</v>
      </c>
      <c r="B7" s="42">
        <v>6</v>
      </c>
      <c r="C7" s="42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2">
        <f t="shared" si="1"/>
        <v>0</v>
      </c>
      <c r="T7" s="42">
        <f t="shared" si="0"/>
        <v>6</v>
      </c>
      <c r="U7" s="5"/>
    </row>
    <row r="8" spans="1:21" ht="19.5" customHeight="1">
      <c r="A8" s="2" t="s">
        <v>22</v>
      </c>
      <c r="B8" s="42">
        <v>4</v>
      </c>
      <c r="C8" s="42"/>
      <c r="D8" s="43"/>
      <c r="E8" s="43"/>
      <c r="F8" s="43"/>
      <c r="G8" s="43"/>
      <c r="H8" s="43"/>
      <c r="I8" s="43"/>
      <c r="J8" s="43"/>
      <c r="K8" s="43">
        <v>7</v>
      </c>
      <c r="L8" s="43"/>
      <c r="M8" s="43"/>
      <c r="N8" s="43"/>
      <c r="O8" s="43">
        <v>4</v>
      </c>
      <c r="P8" s="43"/>
      <c r="Q8" s="43"/>
      <c r="R8" s="43"/>
      <c r="S8" s="42">
        <f t="shared" si="1"/>
        <v>11</v>
      </c>
      <c r="T8" s="42">
        <f t="shared" si="0"/>
        <v>15</v>
      </c>
      <c r="U8" s="5"/>
    </row>
    <row r="9" spans="1:21" ht="19.5" customHeight="1">
      <c r="A9" s="2" t="s">
        <v>9</v>
      </c>
      <c r="B9" s="42">
        <v>9</v>
      </c>
      <c r="C9" s="42"/>
      <c r="D9" s="43"/>
      <c r="E9" s="43"/>
      <c r="F9" s="43"/>
      <c r="G9" s="43"/>
      <c r="H9" s="43">
        <v>7</v>
      </c>
      <c r="I9" s="43"/>
      <c r="J9" s="43"/>
      <c r="K9" s="43"/>
      <c r="L9" s="43"/>
      <c r="M9" s="43"/>
      <c r="N9" s="43"/>
      <c r="O9" s="43"/>
      <c r="P9" s="43"/>
      <c r="Q9" s="43"/>
      <c r="R9" s="43"/>
      <c r="S9" s="42">
        <f t="shared" si="1"/>
        <v>7</v>
      </c>
      <c r="T9" s="42">
        <f t="shared" si="0"/>
        <v>16</v>
      </c>
      <c r="U9" s="5"/>
    </row>
    <row r="10" spans="1:21" ht="19.5" customHeight="1">
      <c r="A10" s="2" t="s">
        <v>23</v>
      </c>
      <c r="B10" s="42">
        <v>9</v>
      </c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2">
        <f t="shared" si="1"/>
        <v>0</v>
      </c>
      <c r="T10" s="42">
        <f t="shared" si="0"/>
        <v>9</v>
      </c>
      <c r="U10" s="5"/>
    </row>
    <row r="11" spans="1:21" ht="19.5" customHeight="1">
      <c r="A11" s="2" t="s">
        <v>24</v>
      </c>
      <c r="B11" s="42">
        <v>5</v>
      </c>
      <c r="C11" s="42"/>
      <c r="D11" s="43"/>
      <c r="E11" s="43"/>
      <c r="F11" s="43">
        <v>3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2">
        <f t="shared" si="1"/>
        <v>3</v>
      </c>
      <c r="T11" s="42">
        <f t="shared" si="0"/>
        <v>8</v>
      </c>
      <c r="U11" s="5"/>
    </row>
    <row r="12" spans="1:21" ht="19.5" customHeight="1">
      <c r="A12" s="2" t="s">
        <v>25</v>
      </c>
      <c r="B12" s="42">
        <v>8</v>
      </c>
      <c r="C12" s="42"/>
      <c r="D12" s="43"/>
      <c r="E12" s="43"/>
      <c r="F12" s="43"/>
      <c r="G12" s="43">
        <v>8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2">
        <f t="shared" si="1"/>
        <v>8</v>
      </c>
      <c r="T12" s="42">
        <f t="shared" si="0"/>
        <v>16</v>
      </c>
      <c r="U12" s="5"/>
    </row>
    <row r="13" spans="1:21" ht="19.5" customHeight="1">
      <c r="A13" s="2" t="s">
        <v>26</v>
      </c>
      <c r="B13" s="42">
        <v>3</v>
      </c>
      <c r="C13" s="42"/>
      <c r="D13" s="43"/>
      <c r="E13" s="43"/>
      <c r="F13" s="43"/>
      <c r="G13" s="43"/>
      <c r="H13" s="43"/>
      <c r="I13" s="43">
        <v>17</v>
      </c>
      <c r="J13" s="43"/>
      <c r="K13" s="43"/>
      <c r="L13" s="43"/>
      <c r="M13" s="43"/>
      <c r="N13" s="43"/>
      <c r="O13" s="43"/>
      <c r="P13" s="43"/>
      <c r="Q13" s="43"/>
      <c r="R13" s="43"/>
      <c r="S13" s="42">
        <f t="shared" si="1"/>
        <v>17</v>
      </c>
      <c r="T13" s="42">
        <f t="shared" si="0"/>
        <v>20</v>
      </c>
      <c r="U13" s="5"/>
    </row>
    <row r="14" spans="1:21" ht="19.5" customHeight="1">
      <c r="A14" s="2" t="s">
        <v>27</v>
      </c>
      <c r="B14" s="42">
        <v>4</v>
      </c>
      <c r="C14" s="42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>
        <v>1</v>
      </c>
      <c r="O14" s="43"/>
      <c r="P14" s="43">
        <v>4</v>
      </c>
      <c r="Q14" s="43"/>
      <c r="R14" s="43"/>
      <c r="S14" s="42">
        <f t="shared" si="1"/>
        <v>5</v>
      </c>
      <c r="T14" s="42">
        <f t="shared" si="0"/>
        <v>9</v>
      </c>
      <c r="U14" s="5"/>
    </row>
    <row r="15" spans="1:21" ht="19.5" customHeight="1">
      <c r="A15" s="2" t="s">
        <v>28</v>
      </c>
      <c r="B15" s="42"/>
      <c r="C15" s="42"/>
      <c r="D15" s="43"/>
      <c r="E15" s="43"/>
      <c r="F15" s="43"/>
      <c r="G15" s="43"/>
      <c r="H15" s="43"/>
      <c r="I15" s="43"/>
      <c r="J15" s="43">
        <v>3</v>
      </c>
      <c r="K15" s="43"/>
      <c r="L15" s="43"/>
      <c r="M15" s="43"/>
      <c r="N15" s="43"/>
      <c r="O15" s="43"/>
      <c r="P15" s="43"/>
      <c r="Q15" s="43"/>
      <c r="R15" s="43"/>
      <c r="S15" s="42">
        <f t="shared" si="1"/>
        <v>3</v>
      </c>
      <c r="T15" s="42">
        <f t="shared" si="0"/>
        <v>3</v>
      </c>
      <c r="U15" s="5"/>
    </row>
    <row r="16" spans="1:21" ht="19.5" customHeight="1">
      <c r="A16" s="2" t="s">
        <v>29</v>
      </c>
      <c r="B16" s="42">
        <v>6</v>
      </c>
      <c r="C16" s="42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>
        <v>7</v>
      </c>
      <c r="O16" s="43"/>
      <c r="P16" s="43"/>
      <c r="Q16" s="43"/>
      <c r="R16" s="43"/>
      <c r="S16" s="42">
        <f t="shared" si="1"/>
        <v>7</v>
      </c>
      <c r="T16" s="42">
        <f t="shared" si="0"/>
        <v>13</v>
      </c>
      <c r="U16" s="5"/>
    </row>
    <row r="17" spans="1:21" ht="19.5" customHeight="1">
      <c r="A17" s="2" t="s">
        <v>14</v>
      </c>
      <c r="B17" s="42">
        <v>1</v>
      </c>
      <c r="C17" s="42"/>
      <c r="D17" s="43"/>
      <c r="E17" s="43"/>
      <c r="F17" s="43"/>
      <c r="G17" s="43"/>
      <c r="H17" s="43"/>
      <c r="I17" s="43"/>
      <c r="J17" s="43"/>
      <c r="K17" s="43"/>
      <c r="L17" s="43"/>
      <c r="M17" s="43">
        <v>9</v>
      </c>
      <c r="N17" s="43"/>
      <c r="O17" s="43"/>
      <c r="P17" s="43"/>
      <c r="Q17" s="43"/>
      <c r="R17" s="43"/>
      <c r="S17" s="42">
        <f t="shared" si="1"/>
        <v>9</v>
      </c>
      <c r="T17" s="42">
        <f t="shared" si="0"/>
        <v>10</v>
      </c>
      <c r="U17" s="5"/>
    </row>
    <row r="18" spans="1:21" ht="19.5" customHeight="1">
      <c r="A18" s="2" t="s">
        <v>30</v>
      </c>
      <c r="B18" s="42"/>
      <c r="C18" s="42"/>
      <c r="D18" s="43"/>
      <c r="E18" s="43"/>
      <c r="F18" s="43"/>
      <c r="G18" s="43"/>
      <c r="H18" s="43"/>
      <c r="I18" s="43"/>
      <c r="J18" s="43"/>
      <c r="K18" s="43"/>
      <c r="L18" s="43">
        <v>5</v>
      </c>
      <c r="M18" s="43"/>
      <c r="N18" s="43"/>
      <c r="O18" s="43"/>
      <c r="P18" s="43"/>
      <c r="Q18" s="43"/>
      <c r="R18" s="43"/>
      <c r="S18" s="42">
        <f t="shared" si="1"/>
        <v>5</v>
      </c>
      <c r="T18" s="42">
        <f t="shared" si="0"/>
        <v>5</v>
      </c>
      <c r="U18" s="5"/>
    </row>
    <row r="19" spans="1:21" ht="19.5" customHeight="1">
      <c r="A19" s="2" t="s">
        <v>31</v>
      </c>
      <c r="B19" s="42"/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2">
        <f t="shared" si="1"/>
        <v>0</v>
      </c>
      <c r="T19" s="42">
        <f t="shared" si="0"/>
        <v>0</v>
      </c>
      <c r="U19" s="5"/>
    </row>
    <row r="20" spans="1:21" ht="19.5" customHeight="1">
      <c r="A20" s="2" t="s">
        <v>32</v>
      </c>
      <c r="B20" s="42">
        <v>1</v>
      </c>
      <c r="C20" s="42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>
        <v>4</v>
      </c>
      <c r="P20" s="43"/>
      <c r="Q20" s="43"/>
      <c r="R20" s="43"/>
      <c r="S20" s="42">
        <f t="shared" si="1"/>
        <v>4</v>
      </c>
      <c r="T20" s="42">
        <f t="shared" si="0"/>
        <v>5</v>
      </c>
      <c r="U20" s="5"/>
    </row>
    <row r="21" spans="1:21" ht="19.5" customHeight="1">
      <c r="A21" s="2" t="s">
        <v>33</v>
      </c>
      <c r="B21" s="42"/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2">
        <f t="shared" si="1"/>
        <v>0</v>
      </c>
      <c r="T21" s="42">
        <f t="shared" si="0"/>
        <v>0</v>
      </c>
      <c r="U21" s="5"/>
    </row>
    <row r="22" spans="1:21" ht="19.5" customHeight="1">
      <c r="A22" s="2" t="s">
        <v>91</v>
      </c>
      <c r="B22" s="44">
        <v>2</v>
      </c>
      <c r="C22" s="44"/>
      <c r="D22" s="45"/>
      <c r="E22" s="45"/>
      <c r="F22" s="43"/>
      <c r="G22" s="43"/>
      <c r="H22" s="43"/>
      <c r="I22" s="43"/>
      <c r="J22" s="43"/>
      <c r="K22" s="45">
        <v>1</v>
      </c>
      <c r="L22" s="43"/>
      <c r="M22" s="43"/>
      <c r="N22" s="43"/>
      <c r="O22" s="45"/>
      <c r="P22" s="43"/>
      <c r="Q22" s="60"/>
      <c r="R22" s="58"/>
      <c r="S22" s="42">
        <f t="shared" si="1"/>
        <v>1</v>
      </c>
      <c r="T22" s="42">
        <f t="shared" si="0"/>
        <v>3</v>
      </c>
      <c r="U22" s="5"/>
    </row>
    <row r="23" spans="1:21" ht="19.5" customHeight="1">
      <c r="A23" s="23" t="s">
        <v>101</v>
      </c>
      <c r="B23" s="44">
        <v>4</v>
      </c>
      <c r="C23" s="44"/>
      <c r="D23" s="43"/>
      <c r="E23" s="43"/>
      <c r="F23" s="46"/>
      <c r="G23" s="47"/>
      <c r="H23" s="43"/>
      <c r="I23" s="43"/>
      <c r="J23" s="46"/>
      <c r="K23" s="43"/>
      <c r="L23" s="46"/>
      <c r="M23" s="43"/>
      <c r="N23" s="46"/>
      <c r="O23" s="43"/>
      <c r="P23" s="43"/>
      <c r="Q23" s="48"/>
      <c r="R23" s="59"/>
      <c r="S23" s="42">
        <f t="shared" si="1"/>
        <v>0</v>
      </c>
      <c r="T23" s="42">
        <f t="shared" si="0"/>
        <v>4</v>
      </c>
      <c r="U23" s="5"/>
    </row>
    <row r="24" spans="1:21" ht="19.5" customHeight="1">
      <c r="A24" s="23" t="s">
        <v>97</v>
      </c>
      <c r="B24" s="49"/>
      <c r="C24" s="49"/>
      <c r="D24" s="43">
        <v>1</v>
      </c>
      <c r="E24" s="48"/>
      <c r="F24" s="48"/>
      <c r="G24" s="48"/>
      <c r="H24" s="48"/>
      <c r="I24" s="48"/>
      <c r="J24" s="48">
        <v>1</v>
      </c>
      <c r="K24" s="48"/>
      <c r="L24" s="48"/>
      <c r="M24" s="48"/>
      <c r="N24" s="48"/>
      <c r="O24" s="48"/>
      <c r="P24" s="48"/>
      <c r="Q24" s="48"/>
      <c r="R24" s="54"/>
      <c r="S24" s="42">
        <f t="shared" si="1"/>
        <v>2</v>
      </c>
      <c r="T24" s="42">
        <f t="shared" si="0"/>
        <v>2</v>
      </c>
      <c r="U24" s="5"/>
    </row>
    <row r="25" spans="1:21" ht="19.5" customHeight="1">
      <c r="A25" s="23" t="s">
        <v>98</v>
      </c>
      <c r="B25" s="49">
        <v>2</v>
      </c>
      <c r="C25" s="49"/>
      <c r="D25" s="43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6"/>
      <c r="R25" s="55"/>
      <c r="S25" s="42">
        <f t="shared" si="1"/>
        <v>0</v>
      </c>
      <c r="T25" s="42">
        <f t="shared" si="0"/>
        <v>2</v>
      </c>
      <c r="U25" s="5"/>
    </row>
    <row r="26" spans="1:21" ht="19.5" customHeight="1">
      <c r="A26" s="23" t="s">
        <v>103</v>
      </c>
      <c r="B26" s="49">
        <v>5</v>
      </c>
      <c r="C26" s="49"/>
      <c r="D26" s="43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57"/>
      <c r="R26" s="56"/>
      <c r="S26" s="42">
        <f t="shared" si="1"/>
        <v>0</v>
      </c>
      <c r="T26" s="42">
        <f t="shared" si="0"/>
        <v>5</v>
      </c>
      <c r="U26" s="5"/>
    </row>
    <row r="27" spans="1:21" ht="19.5" customHeight="1">
      <c r="A27" s="2" t="s">
        <v>34</v>
      </c>
      <c r="B27" s="42"/>
      <c r="C27" s="42"/>
      <c r="D27" s="43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60"/>
      <c r="R27" s="47"/>
      <c r="S27" s="42">
        <f t="shared" si="1"/>
        <v>0</v>
      </c>
      <c r="T27" s="42">
        <f t="shared" si="0"/>
        <v>0</v>
      </c>
      <c r="U27" s="5"/>
    </row>
    <row r="28" spans="1:21" ht="19.5" customHeight="1">
      <c r="A28" s="2" t="s">
        <v>35</v>
      </c>
      <c r="B28" s="42"/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2">
        <f t="shared" si="1"/>
        <v>0</v>
      </c>
      <c r="T28" s="42">
        <f t="shared" si="0"/>
        <v>0</v>
      </c>
      <c r="U28" s="5"/>
    </row>
    <row r="29" spans="1:21" ht="19.5" customHeight="1">
      <c r="A29" s="2" t="s">
        <v>36</v>
      </c>
      <c r="B29" s="42"/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2">
        <f t="shared" si="1"/>
        <v>0</v>
      </c>
      <c r="T29" s="42">
        <f t="shared" si="0"/>
        <v>0</v>
      </c>
      <c r="U29" s="5"/>
    </row>
    <row r="30" spans="1:21" ht="19.5" customHeight="1">
      <c r="A30" s="2" t="s">
        <v>37</v>
      </c>
      <c r="B30" s="42">
        <v>1</v>
      </c>
      <c r="C30" s="42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2">
        <f t="shared" si="1"/>
        <v>0</v>
      </c>
      <c r="T30" s="42">
        <f t="shared" si="0"/>
        <v>1</v>
      </c>
      <c r="U30" s="5"/>
    </row>
    <row r="31" spans="1:21" ht="19.5" customHeight="1">
      <c r="A31" s="2" t="s">
        <v>38</v>
      </c>
      <c r="B31" s="4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2">
        <f t="shared" si="1"/>
        <v>0</v>
      </c>
      <c r="T31" s="42">
        <f t="shared" si="0"/>
        <v>0</v>
      </c>
      <c r="U31" s="5"/>
    </row>
    <row r="32" spans="1:21" ht="19.5" customHeight="1">
      <c r="A32" s="2" t="s">
        <v>39</v>
      </c>
      <c r="B32" s="42"/>
      <c r="C32" s="42"/>
      <c r="D32" s="43"/>
      <c r="E32" s="43"/>
      <c r="F32" s="43"/>
      <c r="G32" s="43"/>
      <c r="H32" s="43"/>
      <c r="I32" s="43"/>
      <c r="J32" s="43"/>
      <c r="K32" s="43">
        <v>3</v>
      </c>
      <c r="L32" s="43"/>
      <c r="M32" s="43"/>
      <c r="N32" s="43"/>
      <c r="O32" s="43"/>
      <c r="P32" s="43"/>
      <c r="Q32" s="43"/>
      <c r="R32" s="43"/>
      <c r="S32" s="42">
        <f t="shared" si="1"/>
        <v>3</v>
      </c>
      <c r="T32" s="42">
        <f t="shared" si="0"/>
        <v>3</v>
      </c>
      <c r="U32" s="5"/>
    </row>
    <row r="33" spans="1:21" ht="19.5" customHeight="1">
      <c r="A33" s="2" t="s">
        <v>40</v>
      </c>
      <c r="B33" s="42"/>
      <c r="C33" s="42"/>
      <c r="D33" s="43"/>
      <c r="E33" s="43">
        <v>1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2">
        <f t="shared" si="1"/>
        <v>1</v>
      </c>
      <c r="T33" s="42">
        <f t="shared" si="0"/>
        <v>1</v>
      </c>
      <c r="U33" s="5"/>
    </row>
    <row r="34" spans="1:21" ht="19.5" customHeight="1">
      <c r="A34" s="2" t="s">
        <v>41</v>
      </c>
      <c r="B34" s="42"/>
      <c r="C34" s="42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2">
        <f t="shared" si="1"/>
        <v>0</v>
      </c>
      <c r="T34" s="42">
        <f t="shared" si="0"/>
        <v>0</v>
      </c>
      <c r="U34" s="5"/>
    </row>
    <row r="35" spans="1:21" ht="19.5" customHeight="1">
      <c r="A35" s="2" t="s">
        <v>42</v>
      </c>
      <c r="B35" s="42"/>
      <c r="C35" s="42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2">
        <f t="shared" si="1"/>
        <v>0</v>
      </c>
      <c r="T35" s="42">
        <f t="shared" si="0"/>
        <v>0</v>
      </c>
      <c r="U35" s="5"/>
    </row>
    <row r="36" spans="1:21" ht="19.5" customHeight="1">
      <c r="A36" s="2" t="s">
        <v>43</v>
      </c>
      <c r="B36" s="42"/>
      <c r="C36" s="42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2">
        <f>SUM(C36:R36)</f>
        <v>0</v>
      </c>
      <c r="T36" s="42">
        <f t="shared" si="0"/>
        <v>0</v>
      </c>
      <c r="U36" s="5"/>
    </row>
    <row r="37" spans="1:21" ht="19.5" customHeight="1">
      <c r="A37" s="2" t="s">
        <v>44</v>
      </c>
      <c r="B37" s="42">
        <v>3</v>
      </c>
      <c r="C37" s="42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2">
        <f t="shared" si="1"/>
        <v>0</v>
      </c>
      <c r="T37" s="42">
        <f t="shared" si="0"/>
        <v>3</v>
      </c>
      <c r="U37" s="5"/>
    </row>
    <row r="38" spans="1:21" ht="19.5" customHeight="1">
      <c r="A38" s="23" t="s">
        <v>102</v>
      </c>
      <c r="B38" s="42"/>
      <c r="C38" s="42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2">
        <f t="shared" si="1"/>
        <v>0</v>
      </c>
      <c r="T38" s="42">
        <f t="shared" si="0"/>
        <v>0</v>
      </c>
      <c r="U38" s="5"/>
    </row>
    <row r="39" spans="1:21" ht="19.5" customHeight="1">
      <c r="A39" s="2" t="s">
        <v>45</v>
      </c>
      <c r="B39" s="42"/>
      <c r="C39" s="42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2">
        <f t="shared" si="1"/>
        <v>0</v>
      </c>
      <c r="T39" s="42">
        <f t="shared" si="0"/>
        <v>0</v>
      </c>
      <c r="U39" s="5"/>
    </row>
    <row r="40" spans="1:21" ht="19.5" customHeight="1">
      <c r="A40" s="2" t="s">
        <v>46</v>
      </c>
      <c r="B40" s="42">
        <v>2</v>
      </c>
      <c r="C40" s="42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2">
        <f>SUM(C40:R40)</f>
        <v>0</v>
      </c>
      <c r="T40" s="42">
        <f t="shared" si="0"/>
        <v>2</v>
      </c>
      <c r="U40" s="5"/>
    </row>
    <row r="41" spans="1:21" ht="19.5" customHeight="1">
      <c r="A41" s="2" t="s">
        <v>47</v>
      </c>
      <c r="B41" s="42">
        <v>3</v>
      </c>
      <c r="C41" s="42"/>
      <c r="D41" s="43"/>
      <c r="E41" s="43">
        <v>1</v>
      </c>
      <c r="F41" s="43"/>
      <c r="G41" s="43"/>
      <c r="H41" s="43"/>
      <c r="I41" s="43"/>
      <c r="J41" s="43"/>
      <c r="K41" s="43">
        <v>1</v>
      </c>
      <c r="L41" s="43"/>
      <c r="M41" s="43"/>
      <c r="N41" s="43"/>
      <c r="O41" s="43"/>
      <c r="P41" s="43"/>
      <c r="Q41" s="43"/>
      <c r="R41" s="43"/>
      <c r="S41" s="42">
        <f>SUM(C41:R41)</f>
        <v>2</v>
      </c>
      <c r="T41" s="42">
        <f t="shared" si="0"/>
        <v>5</v>
      </c>
      <c r="U41" s="5"/>
    </row>
    <row r="42" spans="1:21" ht="19.5" customHeight="1" thickBot="1">
      <c r="A42" s="2" t="s">
        <v>48</v>
      </c>
      <c r="B42" s="51">
        <v>3</v>
      </c>
      <c r="C42" s="51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2">
        <f>SUM(C42:R42)</f>
        <v>0</v>
      </c>
      <c r="T42" s="42">
        <f t="shared" si="0"/>
        <v>3</v>
      </c>
      <c r="U42" s="5"/>
    </row>
    <row r="43" spans="1:21" ht="21.75" customHeight="1" thickBot="1" thickTop="1">
      <c r="A43" s="3" t="s">
        <v>17</v>
      </c>
      <c r="B43" s="39">
        <f aca="true" t="shared" si="2" ref="B43:R43">SUM(B4:B42)</f>
        <v>178</v>
      </c>
      <c r="C43" s="39">
        <f t="shared" si="2"/>
        <v>24</v>
      </c>
      <c r="D43" s="41">
        <f t="shared" si="2"/>
        <v>57</v>
      </c>
      <c r="E43" s="41">
        <f t="shared" si="2"/>
        <v>12</v>
      </c>
      <c r="F43" s="41">
        <f t="shared" si="2"/>
        <v>3</v>
      </c>
      <c r="G43" s="41">
        <f t="shared" si="2"/>
        <v>8</v>
      </c>
      <c r="H43" s="41">
        <f t="shared" si="2"/>
        <v>7</v>
      </c>
      <c r="I43" s="41">
        <f t="shared" si="2"/>
        <v>17</v>
      </c>
      <c r="J43" s="41">
        <f t="shared" si="2"/>
        <v>4</v>
      </c>
      <c r="K43" s="41">
        <f t="shared" si="2"/>
        <v>12</v>
      </c>
      <c r="L43" s="41">
        <f t="shared" si="2"/>
        <v>5</v>
      </c>
      <c r="M43" s="41">
        <f t="shared" si="2"/>
        <v>9</v>
      </c>
      <c r="N43" s="41">
        <f t="shared" si="2"/>
        <v>8</v>
      </c>
      <c r="O43" s="41">
        <f t="shared" si="2"/>
        <v>8</v>
      </c>
      <c r="P43" s="41">
        <f t="shared" si="2"/>
        <v>4</v>
      </c>
      <c r="Q43" s="41">
        <f t="shared" si="2"/>
        <v>0</v>
      </c>
      <c r="R43" s="41">
        <f t="shared" si="2"/>
        <v>0</v>
      </c>
      <c r="S43" s="39">
        <f>SUM(C43:R43)</f>
        <v>178</v>
      </c>
      <c r="T43" s="39">
        <f t="shared" si="0"/>
        <v>356</v>
      </c>
      <c r="U43" s="5"/>
    </row>
    <row r="44" spans="1:20" ht="7.5" customHeight="1" thickTop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ht="14.25">
      <c r="A45" t="s">
        <v>104</v>
      </c>
    </row>
  </sheetData>
  <printOptions horizontalCentered="1" verticalCentered="1"/>
  <pageMargins left="0.3937007874015748" right="0.31496062992125984" top="0.5118110236220472" bottom="0.31496062992125984" header="0.5118110236220472" footer="0.5118110236220472"/>
  <pageSetup fitToHeight="1" fitToWidth="1" horizontalDpi="400" verticalDpi="4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showOutlineSymbols="0" zoomScale="75" zoomScaleNormal="75" workbookViewId="0" topLeftCell="A1">
      <pane xSplit="1" ySplit="3" topLeftCell="B29" activePane="bottomRight" state="frozen"/>
      <selection pane="topLeft" activeCell="L69" sqref="L69"/>
      <selection pane="topRight" activeCell="A1" sqref="A1"/>
      <selection pane="bottomLeft" activeCell="A1" sqref="A1"/>
      <selection pane="bottomRight" activeCell="C5" sqref="C5"/>
    </sheetView>
  </sheetViews>
  <sheetFormatPr defaultColWidth="9.00390625" defaultRowHeight="14.25"/>
  <cols>
    <col min="1" max="1" width="6.625" style="0" customWidth="1"/>
    <col min="2" max="2" width="6.75390625" style="0" customWidth="1"/>
    <col min="3" max="19" width="6.125" style="0" customWidth="1"/>
    <col min="20" max="20" width="7.75390625" style="0" customWidth="1"/>
    <col min="21" max="21" width="1.625" style="0" customWidth="1"/>
    <col min="22" max="16384" width="10.75390625" style="0" customWidth="1"/>
  </cols>
  <sheetData>
    <row r="1" spans="1:3" ht="21.75" customHeight="1">
      <c r="A1" s="1">
        <v>10</v>
      </c>
      <c r="B1" s="1" t="s">
        <v>0</v>
      </c>
      <c r="C1" t="s">
        <v>1</v>
      </c>
    </row>
    <row r="2" spans="1:2" ht="7.5" customHeight="1" thickBot="1">
      <c r="A2" s="1"/>
      <c r="B2" s="1"/>
    </row>
    <row r="3" spans="1:21" ht="19.5" customHeight="1" thickBot="1" thickTop="1">
      <c r="A3" s="3" t="s">
        <v>2</v>
      </c>
      <c r="B3" s="3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51</v>
      </c>
      <c r="Q3" s="11" t="s">
        <v>71</v>
      </c>
      <c r="R3" s="11" t="s">
        <v>105</v>
      </c>
      <c r="S3" s="10" t="s">
        <v>106</v>
      </c>
      <c r="T3" s="3" t="s">
        <v>17</v>
      </c>
      <c r="U3" s="5"/>
    </row>
    <row r="4" spans="1:21" ht="19.5" customHeight="1" thickTop="1">
      <c r="A4" s="3" t="s">
        <v>18</v>
      </c>
      <c r="B4" s="40">
        <v>74</v>
      </c>
      <c r="C4" s="40">
        <v>24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39">
        <f>SUM(C4:R4)</f>
        <v>24</v>
      </c>
      <c r="T4" s="39">
        <f aca="true" t="shared" si="0" ref="T4:T43">S4+B4</f>
        <v>98</v>
      </c>
      <c r="U4" s="5"/>
    </row>
    <row r="5" spans="1:21" ht="19.5" customHeight="1">
      <c r="A5" s="2" t="s">
        <v>19</v>
      </c>
      <c r="B5" s="42">
        <v>6</v>
      </c>
      <c r="C5" s="42"/>
      <c r="D5" s="43">
        <v>66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2">
        <f aca="true" t="shared" si="1" ref="S5:S39">SUM(C5:R5)</f>
        <v>66</v>
      </c>
      <c r="T5" s="42">
        <f t="shared" si="0"/>
        <v>72</v>
      </c>
      <c r="U5" s="5"/>
    </row>
    <row r="6" spans="1:21" ht="19.5" customHeight="1">
      <c r="A6" s="2" t="s">
        <v>20</v>
      </c>
      <c r="B6" s="42">
        <v>8</v>
      </c>
      <c r="C6" s="42"/>
      <c r="D6" s="43"/>
      <c r="E6" s="43">
        <v>10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2">
        <f t="shared" si="1"/>
        <v>10</v>
      </c>
      <c r="T6" s="42">
        <f t="shared" si="0"/>
        <v>18</v>
      </c>
      <c r="U6" s="5"/>
    </row>
    <row r="7" spans="1:21" ht="19.5" customHeight="1">
      <c r="A7" s="2" t="s">
        <v>21</v>
      </c>
      <c r="B7" s="42">
        <v>1</v>
      </c>
      <c r="C7" s="42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2">
        <f t="shared" si="1"/>
        <v>0</v>
      </c>
      <c r="T7" s="42">
        <f t="shared" si="0"/>
        <v>1</v>
      </c>
      <c r="U7" s="5"/>
    </row>
    <row r="8" spans="1:21" ht="19.5" customHeight="1">
      <c r="A8" s="2" t="s">
        <v>22</v>
      </c>
      <c r="B8" s="42"/>
      <c r="C8" s="42"/>
      <c r="D8" s="43"/>
      <c r="E8" s="43"/>
      <c r="F8" s="43"/>
      <c r="G8" s="43"/>
      <c r="H8" s="43"/>
      <c r="I8" s="43"/>
      <c r="J8" s="43"/>
      <c r="K8" s="43">
        <v>5</v>
      </c>
      <c r="L8" s="43"/>
      <c r="M8" s="43"/>
      <c r="N8" s="43"/>
      <c r="O8" s="43"/>
      <c r="P8" s="43"/>
      <c r="Q8" s="43"/>
      <c r="R8" s="43"/>
      <c r="S8" s="42">
        <f t="shared" si="1"/>
        <v>5</v>
      </c>
      <c r="T8" s="42">
        <f t="shared" si="0"/>
        <v>5</v>
      </c>
      <c r="U8" s="5"/>
    </row>
    <row r="9" spans="1:21" ht="19.5" customHeight="1">
      <c r="A9" s="2" t="s">
        <v>9</v>
      </c>
      <c r="B9" s="42">
        <v>5</v>
      </c>
      <c r="C9" s="42"/>
      <c r="D9" s="43"/>
      <c r="E9" s="43"/>
      <c r="F9" s="43"/>
      <c r="G9" s="43"/>
      <c r="H9" s="43">
        <v>7</v>
      </c>
      <c r="I9" s="43"/>
      <c r="J9" s="43"/>
      <c r="K9" s="43"/>
      <c r="L9" s="43"/>
      <c r="M9" s="43"/>
      <c r="N9" s="43"/>
      <c r="O9" s="43"/>
      <c r="P9" s="43"/>
      <c r="Q9" s="43"/>
      <c r="R9" s="43"/>
      <c r="S9" s="42">
        <f t="shared" si="1"/>
        <v>7</v>
      </c>
      <c r="T9" s="42">
        <f t="shared" si="0"/>
        <v>12</v>
      </c>
      <c r="U9" s="5"/>
    </row>
    <row r="10" spans="1:21" ht="19.5" customHeight="1">
      <c r="A10" s="2" t="s">
        <v>23</v>
      </c>
      <c r="B10" s="42">
        <v>3</v>
      </c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2">
        <f t="shared" si="1"/>
        <v>0</v>
      </c>
      <c r="T10" s="42">
        <f t="shared" si="0"/>
        <v>3</v>
      </c>
      <c r="U10" s="5"/>
    </row>
    <row r="11" spans="1:21" ht="19.5" customHeight="1">
      <c r="A11" s="2" t="s">
        <v>24</v>
      </c>
      <c r="B11" s="42">
        <v>11</v>
      </c>
      <c r="C11" s="42"/>
      <c r="D11" s="43"/>
      <c r="E11" s="43"/>
      <c r="F11" s="43">
        <v>4</v>
      </c>
      <c r="G11" s="43"/>
      <c r="H11" s="43"/>
      <c r="I11" s="43"/>
      <c r="J11" s="43"/>
      <c r="K11" s="43"/>
      <c r="L11" s="43"/>
      <c r="M11" s="43"/>
      <c r="N11" s="43">
        <v>1</v>
      </c>
      <c r="O11" s="43"/>
      <c r="P11" s="43"/>
      <c r="Q11" s="43"/>
      <c r="R11" s="43"/>
      <c r="S11" s="42">
        <f t="shared" si="1"/>
        <v>5</v>
      </c>
      <c r="T11" s="42">
        <f t="shared" si="0"/>
        <v>16</v>
      </c>
      <c r="U11" s="5"/>
    </row>
    <row r="12" spans="1:21" ht="19.5" customHeight="1">
      <c r="A12" s="2" t="s">
        <v>25</v>
      </c>
      <c r="B12" s="42">
        <v>11</v>
      </c>
      <c r="C12" s="42"/>
      <c r="D12" s="43"/>
      <c r="E12" s="43"/>
      <c r="F12" s="43"/>
      <c r="G12" s="43">
        <v>10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2">
        <f t="shared" si="1"/>
        <v>10</v>
      </c>
      <c r="T12" s="42">
        <f t="shared" si="0"/>
        <v>21</v>
      </c>
      <c r="U12" s="5"/>
    </row>
    <row r="13" spans="1:21" ht="19.5" customHeight="1">
      <c r="A13" s="2" t="s">
        <v>26</v>
      </c>
      <c r="B13" s="42">
        <v>2</v>
      </c>
      <c r="C13" s="42"/>
      <c r="D13" s="43">
        <v>1</v>
      </c>
      <c r="E13" s="43"/>
      <c r="F13" s="43"/>
      <c r="G13" s="43"/>
      <c r="H13" s="43"/>
      <c r="I13" s="43">
        <v>24</v>
      </c>
      <c r="J13" s="43"/>
      <c r="K13" s="43"/>
      <c r="L13" s="43"/>
      <c r="M13" s="43"/>
      <c r="N13" s="43"/>
      <c r="O13" s="43"/>
      <c r="P13" s="43"/>
      <c r="Q13" s="43"/>
      <c r="R13" s="43"/>
      <c r="S13" s="42">
        <f t="shared" si="1"/>
        <v>25</v>
      </c>
      <c r="T13" s="42">
        <f t="shared" si="0"/>
        <v>27</v>
      </c>
      <c r="U13" s="5"/>
    </row>
    <row r="14" spans="1:21" ht="19.5" customHeight="1">
      <c r="A14" s="2" t="s">
        <v>27</v>
      </c>
      <c r="B14" s="42">
        <v>19</v>
      </c>
      <c r="C14" s="42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>
        <v>1</v>
      </c>
      <c r="O14" s="43"/>
      <c r="P14" s="43">
        <v>8</v>
      </c>
      <c r="Q14" s="43"/>
      <c r="R14" s="43"/>
      <c r="S14" s="42">
        <f t="shared" si="1"/>
        <v>9</v>
      </c>
      <c r="T14" s="42">
        <f t="shared" si="0"/>
        <v>28</v>
      </c>
      <c r="U14" s="5"/>
    </row>
    <row r="15" spans="1:21" ht="19.5" customHeight="1">
      <c r="A15" s="2" t="s">
        <v>28</v>
      </c>
      <c r="B15" s="42">
        <v>2</v>
      </c>
      <c r="C15" s="42"/>
      <c r="D15" s="43"/>
      <c r="E15" s="43"/>
      <c r="F15" s="43"/>
      <c r="G15" s="43"/>
      <c r="H15" s="43"/>
      <c r="I15" s="43"/>
      <c r="J15" s="43">
        <v>6</v>
      </c>
      <c r="K15" s="43"/>
      <c r="L15" s="43"/>
      <c r="M15" s="43"/>
      <c r="N15" s="43"/>
      <c r="O15" s="43"/>
      <c r="P15" s="43"/>
      <c r="Q15" s="43"/>
      <c r="R15" s="43"/>
      <c r="S15" s="42">
        <f t="shared" si="1"/>
        <v>6</v>
      </c>
      <c r="T15" s="42">
        <f t="shared" si="0"/>
        <v>8</v>
      </c>
      <c r="U15" s="5"/>
    </row>
    <row r="16" spans="1:21" ht="19.5" customHeight="1">
      <c r="A16" s="2" t="s">
        <v>29</v>
      </c>
      <c r="B16" s="42">
        <v>8</v>
      </c>
      <c r="C16" s="42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>
        <v>5</v>
      </c>
      <c r="O16" s="43"/>
      <c r="P16" s="43"/>
      <c r="Q16" s="43"/>
      <c r="R16" s="43"/>
      <c r="S16" s="42">
        <f t="shared" si="1"/>
        <v>5</v>
      </c>
      <c r="T16" s="42">
        <f t="shared" si="0"/>
        <v>13</v>
      </c>
      <c r="U16" s="5"/>
    </row>
    <row r="17" spans="1:21" ht="19.5" customHeight="1">
      <c r="A17" s="2" t="s">
        <v>14</v>
      </c>
      <c r="B17" s="42"/>
      <c r="C17" s="42"/>
      <c r="D17" s="43"/>
      <c r="E17" s="43"/>
      <c r="F17" s="43"/>
      <c r="G17" s="43"/>
      <c r="H17" s="43"/>
      <c r="I17" s="43"/>
      <c r="J17" s="43"/>
      <c r="K17" s="43"/>
      <c r="L17" s="43"/>
      <c r="M17" s="43">
        <v>12</v>
      </c>
      <c r="N17" s="43"/>
      <c r="O17" s="43"/>
      <c r="P17" s="43"/>
      <c r="Q17" s="43"/>
      <c r="R17" s="43"/>
      <c r="S17" s="42">
        <f t="shared" si="1"/>
        <v>12</v>
      </c>
      <c r="T17" s="42">
        <f t="shared" si="0"/>
        <v>12</v>
      </c>
      <c r="U17" s="5"/>
    </row>
    <row r="18" spans="1:21" ht="19.5" customHeight="1">
      <c r="A18" s="2" t="s">
        <v>30</v>
      </c>
      <c r="B18" s="42">
        <v>3</v>
      </c>
      <c r="C18" s="42"/>
      <c r="D18" s="43"/>
      <c r="E18" s="43"/>
      <c r="F18" s="43"/>
      <c r="G18" s="43"/>
      <c r="H18" s="43"/>
      <c r="I18" s="43"/>
      <c r="J18" s="43"/>
      <c r="K18" s="43"/>
      <c r="L18" s="43">
        <v>3</v>
      </c>
      <c r="M18" s="43"/>
      <c r="N18" s="43"/>
      <c r="O18" s="43"/>
      <c r="P18" s="43"/>
      <c r="Q18" s="43"/>
      <c r="R18" s="43"/>
      <c r="S18" s="42">
        <f t="shared" si="1"/>
        <v>3</v>
      </c>
      <c r="T18" s="42">
        <f t="shared" si="0"/>
        <v>6</v>
      </c>
      <c r="U18" s="5"/>
    </row>
    <row r="19" spans="1:21" ht="19.5" customHeight="1">
      <c r="A19" s="2" t="s">
        <v>31</v>
      </c>
      <c r="B19" s="42">
        <v>4</v>
      </c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2">
        <f t="shared" si="1"/>
        <v>0</v>
      </c>
      <c r="T19" s="42">
        <f t="shared" si="0"/>
        <v>4</v>
      </c>
      <c r="U19" s="5"/>
    </row>
    <row r="20" spans="1:21" ht="19.5" customHeight="1">
      <c r="A20" s="2" t="s">
        <v>32</v>
      </c>
      <c r="B20" s="42"/>
      <c r="C20" s="42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>
        <v>8</v>
      </c>
      <c r="P20" s="43"/>
      <c r="Q20" s="43"/>
      <c r="R20" s="43"/>
      <c r="S20" s="42">
        <f t="shared" si="1"/>
        <v>8</v>
      </c>
      <c r="T20" s="42">
        <f t="shared" si="0"/>
        <v>8</v>
      </c>
      <c r="U20" s="5"/>
    </row>
    <row r="21" spans="1:21" ht="19.5" customHeight="1">
      <c r="A21" s="2" t="s">
        <v>33</v>
      </c>
      <c r="B21" s="42">
        <v>3</v>
      </c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2">
        <f t="shared" si="1"/>
        <v>0</v>
      </c>
      <c r="T21" s="42">
        <f t="shared" si="0"/>
        <v>3</v>
      </c>
      <c r="U21" s="5"/>
    </row>
    <row r="22" spans="1:21" ht="19.5" customHeight="1">
      <c r="A22" s="2" t="s">
        <v>91</v>
      </c>
      <c r="B22" s="44"/>
      <c r="C22" s="44"/>
      <c r="D22" s="45"/>
      <c r="E22" s="45"/>
      <c r="F22" s="43"/>
      <c r="G22" s="43"/>
      <c r="H22" s="43"/>
      <c r="I22" s="43"/>
      <c r="J22" s="43"/>
      <c r="K22" s="45"/>
      <c r="L22" s="43"/>
      <c r="M22" s="43"/>
      <c r="N22" s="43"/>
      <c r="O22" s="45"/>
      <c r="P22" s="43"/>
      <c r="Q22" s="45"/>
      <c r="R22" s="45"/>
      <c r="S22" s="42">
        <f t="shared" si="1"/>
        <v>0</v>
      </c>
      <c r="T22" s="42">
        <f t="shared" si="0"/>
        <v>0</v>
      </c>
      <c r="U22" s="5"/>
    </row>
    <row r="23" spans="1:21" ht="19.5" customHeight="1">
      <c r="A23" s="23" t="s">
        <v>101</v>
      </c>
      <c r="B23" s="44">
        <v>2</v>
      </c>
      <c r="C23" s="44"/>
      <c r="D23" s="43"/>
      <c r="E23" s="43"/>
      <c r="F23" s="46"/>
      <c r="G23" s="47"/>
      <c r="H23" s="43"/>
      <c r="I23" s="43"/>
      <c r="J23" s="46"/>
      <c r="K23" s="43"/>
      <c r="L23" s="46"/>
      <c r="M23" s="43"/>
      <c r="N23" s="46"/>
      <c r="O23" s="43"/>
      <c r="P23" s="43"/>
      <c r="Q23" s="62"/>
      <c r="R23" s="59"/>
      <c r="S23" s="42">
        <f t="shared" si="1"/>
        <v>0</v>
      </c>
      <c r="T23" s="42">
        <f t="shared" si="0"/>
        <v>2</v>
      </c>
      <c r="U23" s="5"/>
    </row>
    <row r="24" spans="1:21" ht="19.5" customHeight="1">
      <c r="A24" s="23" t="s">
        <v>97</v>
      </c>
      <c r="B24" s="49">
        <v>1</v>
      </c>
      <c r="C24" s="49"/>
      <c r="D24" s="43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54"/>
      <c r="S24" s="42">
        <f t="shared" si="1"/>
        <v>0</v>
      </c>
      <c r="T24" s="42">
        <f t="shared" si="0"/>
        <v>1</v>
      </c>
      <c r="U24" s="5"/>
    </row>
    <row r="25" spans="1:21" ht="19.5" customHeight="1">
      <c r="A25" s="23" t="s">
        <v>98</v>
      </c>
      <c r="B25" s="49"/>
      <c r="C25" s="49"/>
      <c r="D25" s="43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6"/>
      <c r="R25" s="55"/>
      <c r="S25" s="42">
        <f t="shared" si="1"/>
        <v>0</v>
      </c>
      <c r="T25" s="42">
        <f t="shared" si="0"/>
        <v>0</v>
      </c>
      <c r="U25" s="5"/>
    </row>
    <row r="26" spans="1:21" ht="19.5" customHeight="1">
      <c r="A26" s="23" t="s">
        <v>103</v>
      </c>
      <c r="B26" s="49">
        <v>4</v>
      </c>
      <c r="C26" s="49"/>
      <c r="D26" s="43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57"/>
      <c r="R26" s="56"/>
      <c r="S26" s="42">
        <f t="shared" si="1"/>
        <v>0</v>
      </c>
      <c r="T26" s="42">
        <f t="shared" si="0"/>
        <v>4</v>
      </c>
      <c r="U26" s="5"/>
    </row>
    <row r="27" spans="1:21" ht="19.5" customHeight="1">
      <c r="A27" s="2" t="s">
        <v>34</v>
      </c>
      <c r="B27" s="42">
        <v>1</v>
      </c>
      <c r="C27" s="42"/>
      <c r="D27" s="43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60"/>
      <c r="R27" s="47"/>
      <c r="S27" s="42">
        <f t="shared" si="1"/>
        <v>0</v>
      </c>
      <c r="T27" s="42">
        <f t="shared" si="0"/>
        <v>1</v>
      </c>
      <c r="U27" s="5"/>
    </row>
    <row r="28" spans="1:21" ht="19.5" customHeight="1">
      <c r="A28" s="2" t="s">
        <v>35</v>
      </c>
      <c r="B28" s="42"/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2">
        <f t="shared" si="1"/>
        <v>0</v>
      </c>
      <c r="T28" s="42">
        <f t="shared" si="0"/>
        <v>0</v>
      </c>
      <c r="U28" s="5"/>
    </row>
    <row r="29" spans="1:21" ht="19.5" customHeight="1">
      <c r="A29" s="2" t="s">
        <v>36</v>
      </c>
      <c r="B29" s="42"/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2">
        <f t="shared" si="1"/>
        <v>0</v>
      </c>
      <c r="T29" s="42">
        <f t="shared" si="0"/>
        <v>0</v>
      </c>
      <c r="U29" s="5"/>
    </row>
    <row r="30" spans="1:21" ht="19.5" customHeight="1">
      <c r="A30" s="2" t="s">
        <v>37</v>
      </c>
      <c r="B30" s="42"/>
      <c r="C30" s="42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2">
        <f t="shared" si="1"/>
        <v>0</v>
      </c>
      <c r="T30" s="42">
        <f t="shared" si="0"/>
        <v>0</v>
      </c>
      <c r="U30" s="5"/>
    </row>
    <row r="31" spans="1:21" ht="19.5" customHeight="1">
      <c r="A31" s="2" t="s">
        <v>38</v>
      </c>
      <c r="B31" s="4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2">
        <f t="shared" si="1"/>
        <v>0</v>
      </c>
      <c r="T31" s="42">
        <f t="shared" si="0"/>
        <v>0</v>
      </c>
      <c r="U31" s="5"/>
    </row>
    <row r="32" spans="1:21" ht="19.5" customHeight="1">
      <c r="A32" s="2" t="s">
        <v>39</v>
      </c>
      <c r="B32" s="42">
        <v>4</v>
      </c>
      <c r="C32" s="42"/>
      <c r="D32" s="43"/>
      <c r="E32" s="43"/>
      <c r="F32" s="43"/>
      <c r="G32" s="43"/>
      <c r="H32" s="43"/>
      <c r="I32" s="43"/>
      <c r="J32" s="43"/>
      <c r="K32" s="43">
        <v>1</v>
      </c>
      <c r="L32" s="43"/>
      <c r="M32" s="43"/>
      <c r="N32" s="43"/>
      <c r="O32" s="43"/>
      <c r="P32" s="43"/>
      <c r="Q32" s="43"/>
      <c r="R32" s="43"/>
      <c r="S32" s="42">
        <f t="shared" si="1"/>
        <v>1</v>
      </c>
      <c r="T32" s="42">
        <f t="shared" si="0"/>
        <v>5</v>
      </c>
      <c r="U32" s="5"/>
    </row>
    <row r="33" spans="1:21" ht="19.5" customHeight="1">
      <c r="A33" s="2" t="s">
        <v>40</v>
      </c>
      <c r="B33" s="42">
        <v>1</v>
      </c>
      <c r="C33" s="42"/>
      <c r="D33" s="43"/>
      <c r="E33" s="43">
        <v>2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>
        <v>1</v>
      </c>
      <c r="R33" s="43"/>
      <c r="S33" s="42">
        <f t="shared" si="1"/>
        <v>3</v>
      </c>
      <c r="T33" s="42">
        <f t="shared" si="0"/>
        <v>4</v>
      </c>
      <c r="U33" s="5"/>
    </row>
    <row r="34" spans="1:21" ht="19.5" customHeight="1">
      <c r="A34" s="2" t="s">
        <v>41</v>
      </c>
      <c r="B34" s="42"/>
      <c r="C34" s="42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>
        <v>1</v>
      </c>
      <c r="S34" s="42">
        <f t="shared" si="1"/>
        <v>1</v>
      </c>
      <c r="T34" s="42">
        <f t="shared" si="0"/>
        <v>1</v>
      </c>
      <c r="U34" s="5"/>
    </row>
    <row r="35" spans="1:21" ht="19.5" customHeight="1">
      <c r="A35" s="2" t="s">
        <v>42</v>
      </c>
      <c r="B35" s="42"/>
      <c r="C35" s="42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2">
        <f t="shared" si="1"/>
        <v>0</v>
      </c>
      <c r="T35" s="42">
        <f t="shared" si="0"/>
        <v>0</v>
      </c>
      <c r="U35" s="5"/>
    </row>
    <row r="36" spans="1:21" ht="19.5" customHeight="1">
      <c r="A36" s="2" t="s">
        <v>43</v>
      </c>
      <c r="B36" s="42">
        <v>2</v>
      </c>
      <c r="C36" s="42"/>
      <c r="D36" s="43"/>
      <c r="E36" s="43"/>
      <c r="F36" s="43"/>
      <c r="G36" s="43"/>
      <c r="H36" s="43">
        <v>1</v>
      </c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2">
        <f>SUM(C36:R36)</f>
        <v>1</v>
      </c>
      <c r="T36" s="42">
        <f t="shared" si="0"/>
        <v>3</v>
      </c>
      <c r="U36" s="5"/>
    </row>
    <row r="37" spans="1:21" ht="19.5" customHeight="1">
      <c r="A37" s="2" t="s">
        <v>44</v>
      </c>
      <c r="B37" s="42">
        <v>1</v>
      </c>
      <c r="C37" s="42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2">
        <f t="shared" si="1"/>
        <v>0</v>
      </c>
      <c r="T37" s="42">
        <f t="shared" si="0"/>
        <v>1</v>
      </c>
      <c r="U37" s="5"/>
    </row>
    <row r="38" spans="1:21" ht="19.5" customHeight="1">
      <c r="A38" s="23" t="s">
        <v>102</v>
      </c>
      <c r="B38" s="42"/>
      <c r="C38" s="42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2">
        <f t="shared" si="1"/>
        <v>0</v>
      </c>
      <c r="T38" s="42">
        <f t="shared" si="0"/>
        <v>0</v>
      </c>
      <c r="U38" s="5"/>
    </row>
    <row r="39" spans="1:21" ht="19.5" customHeight="1">
      <c r="A39" s="2" t="s">
        <v>45</v>
      </c>
      <c r="B39" s="42"/>
      <c r="C39" s="42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2">
        <f t="shared" si="1"/>
        <v>0</v>
      </c>
      <c r="T39" s="42">
        <f t="shared" si="0"/>
        <v>0</v>
      </c>
      <c r="U39" s="5"/>
    </row>
    <row r="40" spans="1:21" ht="19.5" customHeight="1">
      <c r="A40" s="2" t="s">
        <v>46</v>
      </c>
      <c r="B40" s="42">
        <v>1</v>
      </c>
      <c r="C40" s="42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2">
        <f>SUM(C40:R40)</f>
        <v>0</v>
      </c>
      <c r="T40" s="42">
        <f t="shared" si="0"/>
        <v>1</v>
      </c>
      <c r="U40" s="5"/>
    </row>
    <row r="41" spans="1:21" ht="19.5" customHeight="1">
      <c r="A41" s="2" t="s">
        <v>47</v>
      </c>
      <c r="B41" s="42"/>
      <c r="C41" s="42"/>
      <c r="D41" s="43">
        <v>1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2">
        <f>SUM(C41:R41)</f>
        <v>1</v>
      </c>
      <c r="T41" s="42">
        <f t="shared" si="0"/>
        <v>1</v>
      </c>
      <c r="U41" s="5"/>
    </row>
    <row r="42" spans="1:21" ht="19.5" customHeight="1" thickBot="1">
      <c r="A42" s="2" t="s">
        <v>48</v>
      </c>
      <c r="B42" s="51">
        <v>3</v>
      </c>
      <c r="C42" s="51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2">
        <f>SUM(C42:R42)</f>
        <v>0</v>
      </c>
      <c r="T42" s="42">
        <f t="shared" si="0"/>
        <v>3</v>
      </c>
      <c r="U42" s="5"/>
    </row>
    <row r="43" spans="1:21" ht="21.75" customHeight="1" thickBot="1" thickTop="1">
      <c r="A43" s="3" t="s">
        <v>17</v>
      </c>
      <c r="B43" s="39">
        <f aca="true" t="shared" si="2" ref="B43:R43">SUM(B4:B42)</f>
        <v>180</v>
      </c>
      <c r="C43" s="39">
        <f t="shared" si="2"/>
        <v>24</v>
      </c>
      <c r="D43" s="41">
        <f t="shared" si="2"/>
        <v>68</v>
      </c>
      <c r="E43" s="41">
        <f t="shared" si="2"/>
        <v>12</v>
      </c>
      <c r="F43" s="41">
        <f t="shared" si="2"/>
        <v>4</v>
      </c>
      <c r="G43" s="41">
        <f t="shared" si="2"/>
        <v>10</v>
      </c>
      <c r="H43" s="41">
        <f t="shared" si="2"/>
        <v>8</v>
      </c>
      <c r="I43" s="41">
        <f t="shared" si="2"/>
        <v>24</v>
      </c>
      <c r="J43" s="41">
        <f t="shared" si="2"/>
        <v>6</v>
      </c>
      <c r="K43" s="41">
        <f t="shared" si="2"/>
        <v>6</v>
      </c>
      <c r="L43" s="41">
        <f t="shared" si="2"/>
        <v>3</v>
      </c>
      <c r="M43" s="41">
        <f t="shared" si="2"/>
        <v>12</v>
      </c>
      <c r="N43" s="41">
        <f t="shared" si="2"/>
        <v>7</v>
      </c>
      <c r="O43" s="41">
        <f t="shared" si="2"/>
        <v>8</v>
      </c>
      <c r="P43" s="41">
        <f t="shared" si="2"/>
        <v>8</v>
      </c>
      <c r="Q43" s="41">
        <f t="shared" si="2"/>
        <v>1</v>
      </c>
      <c r="R43" s="41">
        <f t="shared" si="2"/>
        <v>1</v>
      </c>
      <c r="S43" s="39">
        <f>SUM(C43:R43)</f>
        <v>202</v>
      </c>
      <c r="T43" s="39">
        <f t="shared" si="0"/>
        <v>382</v>
      </c>
      <c r="U43" s="5"/>
    </row>
    <row r="44" spans="1:20" ht="7.5" customHeight="1" thickTop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ht="14.25">
      <c r="A45" t="s">
        <v>104</v>
      </c>
    </row>
  </sheetData>
  <printOptions horizontalCentered="1" verticalCentered="1"/>
  <pageMargins left="0.3937007874015748" right="0.31496062992125984" top="0.5118110236220472" bottom="0.5118110236220472" header="0.5118110236220472" footer="0.5118110236220472"/>
  <pageSetup fitToHeight="1" fitToWidth="1"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高度情報課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Administrator</cp:lastModifiedBy>
  <cp:lastPrinted>2010-06-02T05:08:41Z</cp:lastPrinted>
  <dcterms:created xsi:type="dcterms:W3CDTF">1998-09-16T05:53:09Z</dcterms:created>
  <dcterms:modified xsi:type="dcterms:W3CDTF">2010-06-02T05:09:51Z</dcterms:modified>
  <cp:category/>
  <cp:version/>
  <cp:contentType/>
  <cp:contentStatus/>
</cp:coreProperties>
</file>