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35" windowHeight="8535" activeTab="1"/>
  </bookViews>
  <sheets>
    <sheet name="5表" sheetId="1" r:id="rId1"/>
    <sheet name="4表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" sheetId="12" r:id="rId12"/>
    <sheet name="2" sheetId="13" r:id="rId13"/>
    <sheet name="3" sheetId="14" r:id="rId14"/>
    <sheet name="⑰合計" sheetId="15" r:id="rId15"/>
  </sheets>
  <definedNames>
    <definedName name="_xlnm.Print_Area" localSheetId="11">'1'!$A$1:$U$64</definedName>
    <definedName name="_xlnm.Print_Area" localSheetId="8">'10'!$A$1:$U$64</definedName>
    <definedName name="_xlnm.Print_Area" localSheetId="9">'11'!$A$1:$U$64</definedName>
    <definedName name="_xlnm.Print_Area" localSheetId="10">'12'!$A$1:$U$64</definedName>
    <definedName name="_xlnm.Print_Area" localSheetId="12">'2'!$A$1:$U$64</definedName>
    <definedName name="_xlnm.Print_Area" localSheetId="13">'3'!$A$1:$U$64</definedName>
    <definedName name="_xlnm.Print_Area" localSheetId="2">'4'!$A$1:$U$64</definedName>
    <definedName name="_xlnm.Print_Area" localSheetId="1">'4表'!$A$1:$R$65</definedName>
    <definedName name="_xlnm.Print_Area" localSheetId="3">'5'!$A$1:$U$64</definedName>
    <definedName name="_xlnm.Print_Area" localSheetId="4">'6'!$A$1:$U$64</definedName>
    <definedName name="_xlnm.Print_Area" localSheetId="5">'7'!$A$1:$U$64</definedName>
    <definedName name="_xlnm.Print_Area" localSheetId="6">'8'!$A$1:$U$64</definedName>
    <definedName name="_xlnm.Print_Area" localSheetId="7">'9'!$A$1:$U$64</definedName>
    <definedName name="_xlnm.Print_Area" localSheetId="14">'⑰合計'!$A$1:$U$64</definedName>
    <definedName name="_xlnm.Print_Titles" localSheetId="1">'4表'!$3:$4</definedName>
    <definedName name="_xlnm.Print_Titles" localSheetId="0">'5表'!$4:$6</definedName>
  </definedNames>
  <calcPr fullCalcOnLoad="1"/>
</workbook>
</file>

<file path=xl/sharedStrings.xml><?xml version="1.0" encoding="utf-8"?>
<sst xmlns="http://schemas.openxmlformats.org/spreadsheetml/2006/main" count="1237" uniqueCount="145">
  <si>
    <t>月分</t>
  </si>
  <si>
    <t>交通事故相談住居別状況</t>
  </si>
  <si>
    <t>区分</t>
  </si>
  <si>
    <t>県</t>
  </si>
  <si>
    <t>静岡</t>
  </si>
  <si>
    <t>浜松</t>
  </si>
  <si>
    <t>沼津</t>
  </si>
  <si>
    <t>島田</t>
  </si>
  <si>
    <t>富士</t>
  </si>
  <si>
    <t>富士宮</t>
  </si>
  <si>
    <t>磐田</t>
  </si>
  <si>
    <t>掛川</t>
  </si>
  <si>
    <t>三島</t>
  </si>
  <si>
    <t>浜北</t>
  </si>
  <si>
    <t>袋井</t>
  </si>
  <si>
    <t>御殿場</t>
  </si>
  <si>
    <t>藤枝</t>
  </si>
  <si>
    <t>裾野</t>
  </si>
  <si>
    <t>合計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</si>
  <si>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</si>
  <si>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</si>
  <si>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</si>
  <si>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</si>
  <si>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</si>
  <si>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</si>
  <si>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</si>
  <si>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</si>
  <si>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</si>
  <si>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</si>
  <si>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</si>
  <si>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</si>
  <si>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</si>
  <si>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</si>
  <si>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</si>
  <si>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</si>
  <si>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</si>
  <si>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</si>
  <si>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東伊豆</t>
  </si>
  <si>
    <t>河津町</t>
  </si>
  <si>
    <t>南伊豆</t>
  </si>
  <si>
    <t>松崎町</t>
  </si>
  <si>
    <t>西伊豆</t>
  </si>
  <si>
    <t>函南町</t>
  </si>
  <si>
    <t>清水町</t>
  </si>
  <si>
    <t>長泉町</t>
  </si>
  <si>
    <t>小山町</t>
  </si>
  <si>
    <t>富士川</t>
  </si>
  <si>
    <t>芝川町</t>
  </si>
  <si>
    <t>蒲原町</t>
  </si>
  <si>
    <t>由比町</t>
  </si>
  <si>
    <t>岡部町</t>
  </si>
  <si>
    <t>大井川</t>
  </si>
  <si>
    <t>相良町</t>
  </si>
  <si>
    <t>榛原町</t>
  </si>
  <si>
    <t>吉田町</t>
  </si>
  <si>
    <t>金谷町</t>
  </si>
  <si>
    <t>川根町</t>
  </si>
  <si>
    <t>中川根</t>
  </si>
  <si>
    <t>本川根</t>
  </si>
  <si>
    <t>森町</t>
  </si>
  <si>
    <t>春野町</t>
  </si>
  <si>
    <t>龍山村</t>
  </si>
  <si>
    <t>佐久間</t>
  </si>
  <si>
    <t>水窪町</t>
  </si>
  <si>
    <t>舞阪町</t>
  </si>
  <si>
    <t>新居町</t>
  </si>
  <si>
    <t>雄踏町</t>
  </si>
  <si>
    <t>細江町</t>
  </si>
  <si>
    <t>引佐町</t>
  </si>
  <si>
    <t>三ヶ日</t>
  </si>
  <si>
    <t>他県</t>
  </si>
  <si>
    <t>不定</t>
  </si>
  <si>
    <t>交通事故相談住居別状況（累計）</t>
  </si>
  <si>
    <t>焼津市</t>
  </si>
  <si>
    <t>焼津</t>
  </si>
  <si>
    <t>計</t>
  </si>
  <si>
    <t>市町村別</t>
  </si>
  <si>
    <t>相談所別</t>
  </si>
  <si>
    <t>東伊豆町</t>
  </si>
  <si>
    <t>南伊豆町</t>
  </si>
  <si>
    <t>西伊豆町</t>
  </si>
  <si>
    <t>富士川町</t>
  </si>
  <si>
    <t>大井川町</t>
  </si>
  <si>
    <t>中川根町</t>
  </si>
  <si>
    <t>本川根町</t>
  </si>
  <si>
    <t>佐久間町</t>
  </si>
  <si>
    <t>三ヶ日町</t>
  </si>
  <si>
    <t>静岡市</t>
  </si>
  <si>
    <t>浜松市</t>
  </si>
  <si>
    <t>沼津市</t>
  </si>
  <si>
    <t>島田市</t>
  </si>
  <si>
    <t>富士市</t>
  </si>
  <si>
    <t>富士宮市</t>
  </si>
  <si>
    <t>磐田市</t>
  </si>
  <si>
    <t>掛川市</t>
  </si>
  <si>
    <t>三島市</t>
  </si>
  <si>
    <t>浜北市</t>
  </si>
  <si>
    <t>袋井市</t>
  </si>
  <si>
    <t>御殿場市</t>
  </si>
  <si>
    <t>藤枝市</t>
  </si>
  <si>
    <t>裾野市</t>
  </si>
  <si>
    <t>清水町</t>
  </si>
  <si>
    <t>清水町</t>
  </si>
  <si>
    <t>(3)　市町村別交通事故発生状況・相談件数</t>
  </si>
  <si>
    <t>区　分　</t>
  </si>
  <si>
    <t>人身件数
（Ａ）</t>
  </si>
  <si>
    <t>死傷者数
（Ｂ）</t>
  </si>
  <si>
    <t>県　</t>
  </si>
  <si>
    <t>計（Ｃ）</t>
  </si>
  <si>
    <t>相談率（</t>
  </si>
  <si>
    <t>Ｃ</t>
  </si>
  <si>
    <t>）</t>
  </si>
  <si>
    <t>Ｂ</t>
  </si>
  <si>
    <t>県　　　　　　　計</t>
  </si>
  <si>
    <t>東伊豆町</t>
  </si>
  <si>
    <t>南伊豆町</t>
  </si>
  <si>
    <t>西伊豆町</t>
  </si>
  <si>
    <t>富士川町</t>
  </si>
  <si>
    <t>大井川町</t>
  </si>
  <si>
    <t>中川根町</t>
  </si>
  <si>
    <t>本川根町</t>
  </si>
  <si>
    <t>佐久間町</t>
  </si>
  <si>
    <t>三ヶ日町</t>
  </si>
  <si>
    <t>東　名　高　速</t>
  </si>
  <si>
    <t>富士宮市</t>
  </si>
  <si>
    <t>御殿場市</t>
  </si>
  <si>
    <t>市町</t>
  </si>
  <si>
    <t>県・市町別相談件数</t>
  </si>
  <si>
    <r>
      <t>1</t>
    </r>
    <r>
      <rPr>
        <sz val="12"/>
        <rFont val="ＭＳ Ｐゴシック"/>
        <family val="3"/>
      </rPr>
      <t>6</t>
    </r>
    <r>
      <rPr>
        <sz val="12"/>
        <rFont val="ＭＳ Ｐゴシック"/>
        <family val="3"/>
      </rPr>
      <t>市町計</t>
    </r>
  </si>
  <si>
    <t>伊豆市</t>
  </si>
  <si>
    <t>御前崎市</t>
  </si>
  <si>
    <t>御前崎市</t>
  </si>
  <si>
    <t>御前崎市</t>
  </si>
  <si>
    <t>他　　　　　県</t>
  </si>
  <si>
    <t>不　　　　　明</t>
  </si>
  <si>
    <t>第４表　16市町交通事故相談所の相談者居住地別状況</t>
  </si>
  <si>
    <t>菊川市</t>
  </si>
  <si>
    <t>伊豆の国</t>
  </si>
  <si>
    <t>（注１）　平成17年4月1日現在の市町村名で計上。年度途中で合併した箇所については、旧市町村区分で計上している。</t>
  </si>
  <si>
    <t>平成17年度</t>
  </si>
  <si>
    <t>伊豆の国市</t>
  </si>
  <si>
    <t>第５表　市町村別交通事故発生状況（平成17年）相談件数（平成17年度）</t>
  </si>
  <si>
    <t>（注）平成17年4月1日現在の市町村名で計上。年度途中で合併した市町村については、旧市町村区分のまま計上している。</t>
  </si>
  <si>
    <t>県　　　　　　　</t>
  </si>
  <si>
    <t>市町村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</si>
</sst>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0.0%"/>
    <numFmt numFmtId="179" formatCode="#,##0.0_ "/>
    <numFmt numFmtId="180" formatCode="#,##0_ "/>
    <numFmt numFmtId="181" formatCode="#,##0_ ;[Red]\-#,##0\ "/>
    <numFmt numFmtId="182" formatCode="#,##0.0;[Red]#,##0.0"/>
    <numFmt numFmtId="183" formatCode="#,##0.0_);[Red]\(#,##0.0\)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Alignment="1">
      <alignment horizontal="center" vertical="center"/>
    </xf>
    <xf numFmtId="3" fontId="0" fillId="0" borderId="2" xfId="0" applyNumberFormat="1" applyFont="1" applyAlignment="1">
      <alignment horizontal="center" vertical="center"/>
    </xf>
    <xf numFmtId="0" fontId="0" fillId="0" borderId="3" xfId="0" applyAlignment="1">
      <alignment/>
    </xf>
    <xf numFmtId="3" fontId="0" fillId="0" borderId="4" xfId="0" applyNumberFormat="1" applyAlignment="1">
      <alignment/>
    </xf>
    <xf numFmtId="3" fontId="0" fillId="0" borderId="5" xfId="0" applyNumberFormat="1" applyAlignment="1">
      <alignment/>
    </xf>
    <xf numFmtId="0" fontId="0" fillId="0" borderId="6" xfId="0" applyAlignment="1">
      <alignment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Font="1" applyAlignment="1">
      <alignment horizontal="center" vertical="center" shrinkToFit="1"/>
    </xf>
    <xf numFmtId="3" fontId="0" fillId="0" borderId="5" xfId="0" applyNumberFormat="1" applyFont="1" applyAlignment="1">
      <alignment horizontal="center" vertical="center" shrinkToFit="1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7" fillId="0" borderId="0" xfId="0" applyFont="1" applyAlignment="1">
      <alignment vertical="top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top"/>
    </xf>
    <xf numFmtId="180" fontId="6" fillId="0" borderId="7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77" fontId="0" fillId="0" borderId="12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vertic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" xfId="0" applyNumberFormat="1" applyFont="1" applyAlignment="1">
      <alignment horizontal="center" vertical="center" shrinkToFi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vertical="center"/>
    </xf>
    <xf numFmtId="180" fontId="6" fillId="0" borderId="22" xfId="0" applyNumberFormat="1" applyFont="1" applyBorder="1" applyAlignment="1">
      <alignment vertical="center"/>
    </xf>
    <xf numFmtId="38" fontId="6" fillId="0" borderId="22" xfId="15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77" fontId="0" fillId="0" borderId="7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textRotation="255"/>
    </xf>
    <xf numFmtId="177" fontId="0" fillId="0" borderId="12" xfId="0" applyNumberFormat="1" applyFont="1" applyBorder="1" applyAlignment="1">
      <alignment horizontal="center" vertical="center" textRotation="255"/>
    </xf>
    <xf numFmtId="3" fontId="0" fillId="0" borderId="34" xfId="0" applyNumberFormat="1" applyFont="1" applyBorder="1" applyAlignment="1">
      <alignment horizontal="left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11144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952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OutlineSymbols="0" zoomScale="87" zoomScaleNormal="87" zoomScaleSheetLayoutView="5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I2"/>
    </sheetView>
  </sheetViews>
  <sheetFormatPr defaultColWidth="9.00390625" defaultRowHeight="28.5" customHeight="1"/>
  <cols>
    <col min="1" max="1" width="14.625" style="0" customWidth="1"/>
    <col min="2" max="6" width="15.625" style="0" customWidth="1"/>
    <col min="7" max="7" width="11.625" style="0" customWidth="1"/>
    <col min="8" max="9" width="2.625" style="0" customWidth="1"/>
    <col min="10" max="10" width="1.625" style="0" customWidth="1"/>
    <col min="11" max="16384" width="10.75390625" style="0" customWidth="1"/>
  </cols>
  <sheetData>
    <row r="1" ht="28.5" customHeight="1">
      <c r="A1" s="18" t="s">
        <v>103</v>
      </c>
    </row>
    <row r="2" spans="1:9" ht="28.5" customHeight="1">
      <c r="A2" s="73" t="s">
        <v>141</v>
      </c>
      <c r="B2" s="74"/>
      <c r="C2" s="74"/>
      <c r="D2" s="74"/>
      <c r="E2" s="74"/>
      <c r="F2" s="74"/>
      <c r="G2" s="74"/>
      <c r="H2" s="74"/>
      <c r="I2" s="74"/>
    </row>
    <row r="3" spans="1:9" ht="28.5" customHeight="1">
      <c r="A3" s="12"/>
      <c r="B3" s="12"/>
      <c r="C3" s="13"/>
      <c r="D3" s="13"/>
      <c r="E3" s="13"/>
      <c r="F3" s="13"/>
      <c r="G3" s="13"/>
      <c r="H3" s="13"/>
      <c r="I3" s="13"/>
    </row>
    <row r="4" spans="1:10" ht="28.5" customHeight="1">
      <c r="A4" s="37" t="s">
        <v>104</v>
      </c>
      <c r="B4" s="75" t="s">
        <v>105</v>
      </c>
      <c r="C4" s="78" t="s">
        <v>106</v>
      </c>
      <c r="D4" s="66" t="s">
        <v>127</v>
      </c>
      <c r="E4" s="67"/>
      <c r="F4" s="67"/>
      <c r="G4" s="67"/>
      <c r="H4" s="67"/>
      <c r="I4" s="68"/>
      <c r="J4" s="11"/>
    </row>
    <row r="5" spans="1:10" ht="19.5" customHeight="1">
      <c r="A5" s="85" t="s">
        <v>143</v>
      </c>
      <c r="B5" s="76"/>
      <c r="C5" s="79"/>
      <c r="D5" s="64" t="s">
        <v>107</v>
      </c>
      <c r="E5" s="64" t="s">
        <v>126</v>
      </c>
      <c r="F5" s="64" t="s">
        <v>108</v>
      </c>
      <c r="G5" s="69" t="s">
        <v>109</v>
      </c>
      <c r="H5" s="19" t="s">
        <v>110</v>
      </c>
      <c r="I5" s="71" t="s">
        <v>111</v>
      </c>
      <c r="J5" s="11"/>
    </row>
    <row r="6" spans="1:10" ht="19.5" customHeight="1">
      <c r="A6" s="38" t="s">
        <v>144</v>
      </c>
      <c r="B6" s="77"/>
      <c r="C6" s="80"/>
      <c r="D6" s="65"/>
      <c r="E6" s="65"/>
      <c r="F6" s="65"/>
      <c r="G6" s="70"/>
      <c r="H6" s="20" t="s">
        <v>112</v>
      </c>
      <c r="I6" s="72"/>
      <c r="J6" s="11"/>
    </row>
    <row r="7" spans="1:10" ht="28.5" customHeight="1">
      <c r="A7" s="41" t="s">
        <v>113</v>
      </c>
      <c r="B7" s="59">
        <f>SUM(B8:B67)</f>
        <v>40967</v>
      </c>
      <c r="C7" s="60">
        <f>SUM(C8:C67)</f>
        <v>53005</v>
      </c>
      <c r="D7" s="21">
        <f>SUM(D8:D67)</f>
        <v>2327</v>
      </c>
      <c r="E7" s="21">
        <f>SUM(E8:E67)</f>
        <v>3177</v>
      </c>
      <c r="F7" s="21">
        <f aca="true" t="shared" si="0" ref="F7:F36">D7+E7</f>
        <v>5504</v>
      </c>
      <c r="G7" s="61">
        <f aca="true" t="shared" si="1" ref="G7:G36">F7/C7*100</f>
        <v>10.383926044712762</v>
      </c>
      <c r="H7" s="62"/>
      <c r="I7" s="63"/>
      <c r="J7" s="11"/>
    </row>
    <row r="8" spans="1:10" ht="28.5" customHeight="1">
      <c r="A8" s="42" t="s">
        <v>19</v>
      </c>
      <c r="B8" s="40">
        <v>7514</v>
      </c>
      <c r="C8" s="21">
        <v>9187</v>
      </c>
      <c r="D8" s="21">
        <f>'⑰合計'!B3</f>
        <v>958</v>
      </c>
      <c r="E8" s="21">
        <f>'⑰合計'!S3</f>
        <v>483</v>
      </c>
      <c r="F8" s="21">
        <f t="shared" si="0"/>
        <v>1441</v>
      </c>
      <c r="G8" s="61">
        <f t="shared" si="1"/>
        <v>15.685207358223577</v>
      </c>
      <c r="H8" s="62"/>
      <c r="I8" s="63"/>
      <c r="J8" s="11"/>
    </row>
    <row r="9" spans="1:10" ht="28.5" customHeight="1">
      <c r="A9" s="42" t="s">
        <v>20</v>
      </c>
      <c r="B9" s="40">
        <v>8203</v>
      </c>
      <c r="C9" s="21">
        <v>10557</v>
      </c>
      <c r="D9" s="21">
        <f>'⑰合計'!B4</f>
        <v>81</v>
      </c>
      <c r="E9" s="21">
        <f>'⑰合計'!S4</f>
        <v>897</v>
      </c>
      <c r="F9" s="21">
        <f t="shared" si="0"/>
        <v>978</v>
      </c>
      <c r="G9" s="61">
        <f t="shared" si="1"/>
        <v>9.263995453253765</v>
      </c>
      <c r="H9" s="62"/>
      <c r="I9" s="63"/>
      <c r="J9" s="11"/>
    </row>
    <row r="10" spans="1:10" ht="28.5" customHeight="1">
      <c r="A10" s="42" t="s">
        <v>21</v>
      </c>
      <c r="B10" s="40">
        <v>2740</v>
      </c>
      <c r="C10" s="21">
        <v>3460</v>
      </c>
      <c r="D10" s="21">
        <f>'⑰合計'!B5</f>
        <v>101</v>
      </c>
      <c r="E10" s="21">
        <f>'⑰合計'!S5</f>
        <v>247</v>
      </c>
      <c r="F10" s="21">
        <f t="shared" si="0"/>
        <v>348</v>
      </c>
      <c r="G10" s="61">
        <f t="shared" si="1"/>
        <v>10.057803468208093</v>
      </c>
      <c r="H10" s="62"/>
      <c r="I10" s="63"/>
      <c r="J10" s="11"/>
    </row>
    <row r="11" spans="1:10" ht="28.5" customHeight="1">
      <c r="A11" s="42" t="s">
        <v>22</v>
      </c>
      <c r="B11" s="40">
        <v>358</v>
      </c>
      <c r="C11" s="21">
        <v>481</v>
      </c>
      <c r="D11" s="21">
        <f>'⑰合計'!B6</f>
        <v>39</v>
      </c>
      <c r="E11" s="21">
        <f>'⑰合計'!S6</f>
        <v>3</v>
      </c>
      <c r="F11" s="21">
        <f t="shared" si="0"/>
        <v>42</v>
      </c>
      <c r="G11" s="61">
        <f t="shared" si="1"/>
        <v>8.731808731808732</v>
      </c>
      <c r="H11" s="62"/>
      <c r="I11" s="63"/>
      <c r="J11" s="11"/>
    </row>
    <row r="12" spans="1:10" ht="28.5" customHeight="1">
      <c r="A12" s="42" t="s">
        <v>23</v>
      </c>
      <c r="B12" s="40">
        <v>1174</v>
      </c>
      <c r="C12" s="21">
        <v>1547</v>
      </c>
      <c r="D12" s="21">
        <f>'⑰合計'!B7</f>
        <v>26</v>
      </c>
      <c r="E12" s="21">
        <f>'⑰合計'!S7</f>
        <v>172</v>
      </c>
      <c r="F12" s="21">
        <f t="shared" si="0"/>
        <v>198</v>
      </c>
      <c r="G12" s="61">
        <f t="shared" si="1"/>
        <v>12.79896574014221</v>
      </c>
      <c r="H12" s="62"/>
      <c r="I12" s="63"/>
      <c r="J12" s="11"/>
    </row>
    <row r="13" spans="1:10" ht="28.5" customHeight="1">
      <c r="A13" s="42" t="s">
        <v>124</v>
      </c>
      <c r="B13" s="40">
        <v>1207</v>
      </c>
      <c r="C13" s="21">
        <v>1583</v>
      </c>
      <c r="D13" s="21">
        <f>'⑰合計'!B8</f>
        <v>56</v>
      </c>
      <c r="E13" s="21">
        <f>'⑰合計'!S8</f>
        <v>70</v>
      </c>
      <c r="F13" s="21">
        <f t="shared" si="0"/>
        <v>126</v>
      </c>
      <c r="G13" s="61">
        <f t="shared" si="1"/>
        <v>7.959570435881239</v>
      </c>
      <c r="H13" s="62"/>
      <c r="I13" s="63"/>
      <c r="J13" s="11"/>
    </row>
    <row r="14" spans="1:10" ht="28.5" customHeight="1">
      <c r="A14" s="42" t="s">
        <v>24</v>
      </c>
      <c r="B14" s="40">
        <v>678</v>
      </c>
      <c r="C14" s="21">
        <v>918</v>
      </c>
      <c r="D14" s="21">
        <f>'⑰合計'!B9</f>
        <v>56</v>
      </c>
      <c r="E14" s="21">
        <f>'⑰合計'!S9</f>
        <v>2</v>
      </c>
      <c r="F14" s="21">
        <f t="shared" si="0"/>
        <v>58</v>
      </c>
      <c r="G14" s="61">
        <f t="shared" si="1"/>
        <v>6.318082788671024</v>
      </c>
      <c r="H14" s="62"/>
      <c r="I14" s="63"/>
      <c r="J14" s="11"/>
    </row>
    <row r="15" spans="1:10" ht="28.5" customHeight="1">
      <c r="A15" s="42" t="s">
        <v>25</v>
      </c>
      <c r="B15" s="40">
        <v>703</v>
      </c>
      <c r="C15" s="21">
        <v>857</v>
      </c>
      <c r="D15" s="21">
        <f>'⑰合計'!B10</f>
        <v>54</v>
      </c>
      <c r="E15" s="21">
        <f>'⑰合計'!S10</f>
        <v>56</v>
      </c>
      <c r="F15" s="21">
        <f t="shared" si="0"/>
        <v>110</v>
      </c>
      <c r="G15" s="61">
        <f t="shared" si="1"/>
        <v>12.835472578763127</v>
      </c>
      <c r="H15" s="62"/>
      <c r="I15" s="63"/>
      <c r="J15" s="11"/>
    </row>
    <row r="16" spans="1:10" ht="28.5" customHeight="1">
      <c r="A16" s="42" t="s">
        <v>26</v>
      </c>
      <c r="B16" s="40">
        <v>2712</v>
      </c>
      <c r="C16" s="21">
        <v>3494</v>
      </c>
      <c r="D16" s="21">
        <f>'⑰合計'!B11</f>
        <v>186</v>
      </c>
      <c r="E16" s="21">
        <f>'⑰合計'!S11</f>
        <v>105</v>
      </c>
      <c r="F16" s="21">
        <f t="shared" si="0"/>
        <v>291</v>
      </c>
      <c r="G16" s="61">
        <f t="shared" si="1"/>
        <v>8.328563251287923</v>
      </c>
      <c r="H16" s="62"/>
      <c r="I16" s="63"/>
      <c r="J16" s="11"/>
    </row>
    <row r="17" spans="1:10" ht="28.5" customHeight="1">
      <c r="A17" s="42" t="s">
        <v>27</v>
      </c>
      <c r="B17" s="40">
        <v>1854</v>
      </c>
      <c r="C17" s="21">
        <v>2432</v>
      </c>
      <c r="D17" s="21">
        <f>'⑰合計'!B12</f>
        <v>24</v>
      </c>
      <c r="E17" s="21">
        <f>'⑰合計'!S12</f>
        <v>448</v>
      </c>
      <c r="F17" s="21">
        <f t="shared" si="0"/>
        <v>472</v>
      </c>
      <c r="G17" s="61">
        <f t="shared" si="1"/>
        <v>19.407894736842106</v>
      </c>
      <c r="H17" s="62"/>
      <c r="I17" s="63"/>
      <c r="J17" s="11"/>
    </row>
    <row r="18" spans="1:10" ht="28.5" customHeight="1">
      <c r="A18" s="42" t="s">
        <v>28</v>
      </c>
      <c r="B18" s="40">
        <v>1297</v>
      </c>
      <c r="C18" s="21">
        <v>1679</v>
      </c>
      <c r="D18" s="21">
        <f>'⑰合計'!B13</f>
        <v>102</v>
      </c>
      <c r="E18" s="21">
        <f>'⑰合計'!S13</f>
        <v>86</v>
      </c>
      <c r="F18" s="21">
        <f t="shared" si="0"/>
        <v>188</v>
      </c>
      <c r="G18" s="61">
        <f t="shared" si="1"/>
        <v>11.197141155449671</v>
      </c>
      <c r="H18" s="62"/>
      <c r="I18" s="63"/>
      <c r="J18" s="11"/>
    </row>
    <row r="19" spans="1:10" ht="28.5" customHeight="1">
      <c r="A19" s="42" t="s">
        <v>29</v>
      </c>
      <c r="B19" s="40">
        <v>1106</v>
      </c>
      <c r="C19" s="21">
        <v>1454</v>
      </c>
      <c r="D19" s="21">
        <f>'⑰合計'!B14</f>
        <v>64</v>
      </c>
      <c r="E19" s="21">
        <f>'⑰合計'!S14</f>
        <v>86</v>
      </c>
      <c r="F19" s="21">
        <f t="shared" si="0"/>
        <v>150</v>
      </c>
      <c r="G19" s="61">
        <f t="shared" si="1"/>
        <v>10.31636863823934</v>
      </c>
      <c r="H19" s="62"/>
      <c r="I19" s="63"/>
      <c r="J19" s="11"/>
    </row>
    <row r="20" spans="1:10" ht="28.5" customHeight="1">
      <c r="A20" s="42" t="s">
        <v>30</v>
      </c>
      <c r="B20" s="40">
        <v>1345</v>
      </c>
      <c r="C20" s="21">
        <v>1679</v>
      </c>
      <c r="D20" s="21">
        <f>'⑰合計'!B15</f>
        <v>60</v>
      </c>
      <c r="E20" s="21">
        <f>'⑰合計'!S15</f>
        <v>92</v>
      </c>
      <c r="F20" s="21">
        <f t="shared" si="0"/>
        <v>152</v>
      </c>
      <c r="G20" s="61">
        <f t="shared" si="1"/>
        <v>9.05300774270399</v>
      </c>
      <c r="H20" s="62"/>
      <c r="I20" s="63"/>
      <c r="J20" s="11"/>
    </row>
    <row r="21" spans="1:10" ht="28.5" customHeight="1">
      <c r="A21" s="42" t="s">
        <v>125</v>
      </c>
      <c r="B21" s="40">
        <v>997</v>
      </c>
      <c r="C21" s="21">
        <v>1431</v>
      </c>
      <c r="D21" s="21">
        <f>'⑰合計'!B16</f>
        <v>54</v>
      </c>
      <c r="E21" s="21">
        <f>'⑰合計'!S16</f>
        <v>110</v>
      </c>
      <c r="F21" s="21">
        <f t="shared" si="0"/>
        <v>164</v>
      </c>
      <c r="G21" s="61">
        <f t="shared" si="1"/>
        <v>11.46051712089448</v>
      </c>
      <c r="H21" s="62"/>
      <c r="I21" s="63"/>
      <c r="J21" s="11"/>
    </row>
    <row r="22" spans="1:10" ht="28.5" customHeight="1">
      <c r="A22" s="42" t="s">
        <v>31</v>
      </c>
      <c r="B22" s="40">
        <v>851</v>
      </c>
      <c r="C22" s="21">
        <v>1149</v>
      </c>
      <c r="D22" s="21">
        <f>'⑰合計'!B17</f>
        <v>14</v>
      </c>
      <c r="E22" s="21">
        <f>'⑰合計'!S17</f>
        <v>59</v>
      </c>
      <c r="F22" s="21">
        <f t="shared" si="0"/>
        <v>73</v>
      </c>
      <c r="G22" s="61">
        <f t="shared" si="1"/>
        <v>6.353350739773717</v>
      </c>
      <c r="H22" s="62"/>
      <c r="I22" s="63"/>
      <c r="J22" s="11"/>
    </row>
    <row r="23" spans="1:10" ht="28.5" customHeight="1">
      <c r="A23" s="42" t="s">
        <v>32</v>
      </c>
      <c r="B23" s="40">
        <v>162</v>
      </c>
      <c r="C23" s="21">
        <v>207</v>
      </c>
      <c r="D23" s="21">
        <f>'⑰合計'!B18</f>
        <v>8</v>
      </c>
      <c r="E23" s="21">
        <f>'⑰合計'!S18</f>
        <v>9</v>
      </c>
      <c r="F23" s="21">
        <f t="shared" si="0"/>
        <v>17</v>
      </c>
      <c r="G23" s="61">
        <f t="shared" si="1"/>
        <v>8.212560386473431</v>
      </c>
      <c r="H23" s="62"/>
      <c r="I23" s="63"/>
      <c r="J23" s="11"/>
    </row>
    <row r="24" spans="1:10" ht="28.5" customHeight="1">
      <c r="A24" s="42" t="s">
        <v>33</v>
      </c>
      <c r="B24" s="40">
        <v>837</v>
      </c>
      <c r="C24" s="21">
        <v>1111</v>
      </c>
      <c r="D24" s="21">
        <f>'⑰合計'!B19</f>
        <v>1</v>
      </c>
      <c r="E24" s="21">
        <f>'⑰合計'!S19</f>
        <v>91</v>
      </c>
      <c r="F24" s="21">
        <f t="shared" si="0"/>
        <v>92</v>
      </c>
      <c r="G24" s="61">
        <f t="shared" si="1"/>
        <v>8.28082808280828</v>
      </c>
      <c r="H24" s="62"/>
      <c r="I24" s="63"/>
      <c r="J24" s="11"/>
    </row>
    <row r="25" spans="1:10" ht="28.5" customHeight="1">
      <c r="A25" s="42" t="s">
        <v>34</v>
      </c>
      <c r="B25" s="40">
        <v>191</v>
      </c>
      <c r="C25" s="21">
        <v>248</v>
      </c>
      <c r="D25" s="21">
        <f>'⑰合計'!B20</f>
        <v>8</v>
      </c>
      <c r="E25" s="21">
        <f>'⑰合計'!S20</f>
        <v>0</v>
      </c>
      <c r="F25" s="21">
        <f t="shared" si="0"/>
        <v>8</v>
      </c>
      <c r="G25" s="61">
        <f t="shared" si="1"/>
        <v>3.225806451612903</v>
      </c>
      <c r="H25" s="62"/>
      <c r="I25" s="63"/>
      <c r="J25" s="11"/>
    </row>
    <row r="26" spans="1:10" ht="28.5" customHeight="1">
      <c r="A26" s="42" t="s">
        <v>35</v>
      </c>
      <c r="B26" s="40">
        <v>557</v>
      </c>
      <c r="C26" s="21">
        <v>751</v>
      </c>
      <c r="D26" s="21">
        <f>'⑰合計'!B21</f>
        <v>8</v>
      </c>
      <c r="E26" s="21">
        <f>'⑰合計'!S21</f>
        <v>60</v>
      </c>
      <c r="F26" s="21">
        <f t="shared" si="0"/>
        <v>68</v>
      </c>
      <c r="G26" s="61">
        <f t="shared" si="1"/>
        <v>9.054593874833555</v>
      </c>
      <c r="H26" s="62"/>
      <c r="I26" s="63"/>
      <c r="J26" s="11"/>
    </row>
    <row r="27" spans="1:10" ht="28.5" customHeight="1">
      <c r="A27" s="42" t="s">
        <v>36</v>
      </c>
      <c r="B27" s="40">
        <v>296</v>
      </c>
      <c r="C27" s="21">
        <v>378</v>
      </c>
      <c r="D27" s="21">
        <f>'⑰合計'!B22</f>
        <v>29</v>
      </c>
      <c r="E27" s="21">
        <f>'⑰合計'!S22</f>
        <v>2</v>
      </c>
      <c r="F27" s="21">
        <f t="shared" si="0"/>
        <v>31</v>
      </c>
      <c r="G27" s="61">
        <f t="shared" si="1"/>
        <v>8.201058201058201</v>
      </c>
      <c r="H27" s="62"/>
      <c r="I27" s="63"/>
      <c r="J27" s="11"/>
    </row>
    <row r="28" spans="1:10" ht="28.5" customHeight="1">
      <c r="A28" s="42" t="s">
        <v>129</v>
      </c>
      <c r="B28" s="40">
        <v>306</v>
      </c>
      <c r="C28" s="21">
        <v>430</v>
      </c>
      <c r="D28" s="21">
        <f>'⑰合計'!B23</f>
        <v>21</v>
      </c>
      <c r="E28" s="21">
        <f>'⑰合計'!S23</f>
        <v>4</v>
      </c>
      <c r="F28" s="21">
        <f t="shared" si="0"/>
        <v>25</v>
      </c>
      <c r="G28" s="61">
        <f>F28/C28*100</f>
        <v>5.813953488372093</v>
      </c>
      <c r="H28" s="62"/>
      <c r="I28" s="63"/>
      <c r="J28" s="11"/>
    </row>
    <row r="29" spans="1:10" ht="28.5" customHeight="1">
      <c r="A29" s="42" t="s">
        <v>132</v>
      </c>
      <c r="B29" s="40">
        <v>238</v>
      </c>
      <c r="C29" s="21">
        <v>330</v>
      </c>
      <c r="D29" s="21">
        <f>'⑰合計'!B24</f>
        <v>23</v>
      </c>
      <c r="E29" s="21">
        <f>'⑰合計'!S24</f>
        <v>1</v>
      </c>
      <c r="F29" s="21">
        <f t="shared" si="0"/>
        <v>24</v>
      </c>
      <c r="G29" s="61">
        <f>F29/C29*100</f>
        <v>7.2727272727272725</v>
      </c>
      <c r="H29" s="62"/>
      <c r="I29" s="63"/>
      <c r="J29" s="11"/>
    </row>
    <row r="30" spans="1:10" ht="28.5" customHeight="1">
      <c r="A30" s="42" t="s">
        <v>136</v>
      </c>
      <c r="B30" s="40">
        <v>367</v>
      </c>
      <c r="C30" s="21">
        <v>462</v>
      </c>
      <c r="D30" s="21">
        <f>'⑰合計'!B25</f>
        <v>37</v>
      </c>
      <c r="E30" s="21">
        <f>'⑰合計'!S25</f>
        <v>1</v>
      </c>
      <c r="F30" s="21">
        <f t="shared" si="0"/>
        <v>38</v>
      </c>
      <c r="G30" s="61">
        <f>F30/C30*100</f>
        <v>8.225108225108226</v>
      </c>
      <c r="H30" s="62"/>
      <c r="I30" s="63"/>
      <c r="J30" s="11"/>
    </row>
    <row r="31" spans="1:10" ht="28.5" customHeight="1">
      <c r="A31" s="42" t="s">
        <v>140</v>
      </c>
      <c r="B31" s="40">
        <v>496</v>
      </c>
      <c r="C31" s="21">
        <v>668</v>
      </c>
      <c r="D31" s="21">
        <f>'⑰合計'!B26</f>
        <v>38</v>
      </c>
      <c r="E31" s="21">
        <f>'⑰合計'!S26</f>
        <v>16</v>
      </c>
      <c r="F31" s="21">
        <f t="shared" si="0"/>
        <v>54</v>
      </c>
      <c r="G31" s="61">
        <f>F31/C31*100</f>
        <v>8.08383233532934</v>
      </c>
      <c r="H31" s="62"/>
      <c r="I31" s="63"/>
      <c r="J31" s="11"/>
    </row>
    <row r="32" spans="1:10" ht="28.5" customHeight="1">
      <c r="A32" s="42" t="s">
        <v>114</v>
      </c>
      <c r="B32" s="40">
        <v>82</v>
      </c>
      <c r="C32" s="21">
        <v>118</v>
      </c>
      <c r="D32" s="21">
        <f>'⑰合計'!B27</f>
        <v>5</v>
      </c>
      <c r="E32" s="21">
        <f>'⑰合計'!S27</f>
        <v>0</v>
      </c>
      <c r="F32" s="21">
        <f t="shared" si="0"/>
        <v>5</v>
      </c>
      <c r="G32" s="61">
        <f t="shared" si="1"/>
        <v>4.23728813559322</v>
      </c>
      <c r="H32" s="62"/>
      <c r="I32" s="63"/>
      <c r="J32" s="11"/>
    </row>
    <row r="33" spans="1:10" ht="28.5" customHeight="1">
      <c r="A33" s="42" t="s">
        <v>38</v>
      </c>
      <c r="B33" s="40">
        <v>70</v>
      </c>
      <c r="C33" s="21">
        <v>100</v>
      </c>
      <c r="D33" s="21">
        <f>'⑰合計'!B28</f>
        <v>2</v>
      </c>
      <c r="E33" s="21">
        <f>'⑰合計'!S28</f>
        <v>0</v>
      </c>
      <c r="F33" s="21">
        <f t="shared" si="0"/>
        <v>2</v>
      </c>
      <c r="G33" s="61">
        <f t="shared" si="1"/>
        <v>2</v>
      </c>
      <c r="H33" s="62"/>
      <c r="I33" s="63"/>
      <c r="J33" s="11"/>
    </row>
    <row r="34" spans="1:10" ht="28.5" customHeight="1">
      <c r="A34" s="42" t="s">
        <v>115</v>
      </c>
      <c r="B34" s="40">
        <v>40</v>
      </c>
      <c r="C34" s="21">
        <v>49</v>
      </c>
      <c r="D34" s="21">
        <f>'⑰合計'!B29</f>
        <v>9</v>
      </c>
      <c r="E34" s="21">
        <f>'⑰合計'!S29</f>
        <v>0</v>
      </c>
      <c r="F34" s="21">
        <f t="shared" si="0"/>
        <v>9</v>
      </c>
      <c r="G34" s="61">
        <f t="shared" si="1"/>
        <v>18.367346938775512</v>
      </c>
      <c r="H34" s="62"/>
      <c r="I34" s="63"/>
      <c r="J34" s="11"/>
    </row>
    <row r="35" spans="1:10" ht="28.5" customHeight="1">
      <c r="A35" s="42" t="s">
        <v>40</v>
      </c>
      <c r="B35" s="40">
        <v>43</v>
      </c>
      <c r="C35" s="21">
        <v>60</v>
      </c>
      <c r="D35" s="21">
        <f>'⑰合計'!B30</f>
        <v>6</v>
      </c>
      <c r="E35" s="21">
        <f>'⑰合計'!S30</f>
        <v>0</v>
      </c>
      <c r="F35" s="21">
        <f t="shared" si="0"/>
        <v>6</v>
      </c>
      <c r="G35" s="61">
        <f t="shared" si="1"/>
        <v>10</v>
      </c>
      <c r="H35" s="62"/>
      <c r="I35" s="63"/>
      <c r="J35" s="11"/>
    </row>
    <row r="36" spans="1:10" ht="28.5" customHeight="1">
      <c r="A36" s="42" t="s">
        <v>116</v>
      </c>
      <c r="B36" s="40">
        <v>47</v>
      </c>
      <c r="C36" s="21">
        <v>58</v>
      </c>
      <c r="D36" s="21">
        <f>'⑰合計'!B31</f>
        <v>12</v>
      </c>
      <c r="E36" s="21">
        <f>'⑰合計'!S31</f>
        <v>0</v>
      </c>
      <c r="F36" s="21">
        <f t="shared" si="0"/>
        <v>12</v>
      </c>
      <c r="G36" s="61">
        <f t="shared" si="1"/>
        <v>20.689655172413794</v>
      </c>
      <c r="H36" s="62"/>
      <c r="I36" s="63"/>
      <c r="J36" s="11"/>
    </row>
    <row r="37" spans="1:10" ht="28.5" customHeight="1">
      <c r="A37" s="42" t="s">
        <v>42</v>
      </c>
      <c r="B37" s="40">
        <v>430</v>
      </c>
      <c r="C37" s="21">
        <v>584</v>
      </c>
      <c r="D37" s="21">
        <f>'⑰合計'!B32</f>
        <v>26</v>
      </c>
      <c r="E37" s="21">
        <f>'⑰合計'!S32</f>
        <v>4</v>
      </c>
      <c r="F37" s="21">
        <f aca="true" t="shared" si="2" ref="F37:F54">D37+E37</f>
        <v>30</v>
      </c>
      <c r="G37" s="61">
        <f aca="true" t="shared" si="3" ref="G37:G54">F37/C37*100</f>
        <v>5.136986301369863</v>
      </c>
      <c r="H37" s="62"/>
      <c r="I37" s="63"/>
      <c r="J37" s="11"/>
    </row>
    <row r="38" spans="1:10" ht="28.5" customHeight="1">
      <c r="A38" s="42" t="s">
        <v>43</v>
      </c>
      <c r="B38" s="40">
        <v>463</v>
      </c>
      <c r="C38" s="21">
        <v>614</v>
      </c>
      <c r="D38" s="21">
        <f>'⑰合計'!B33</f>
        <v>2</v>
      </c>
      <c r="E38" s="21">
        <f>'⑰合計'!S33</f>
        <v>4</v>
      </c>
      <c r="F38" s="21">
        <f t="shared" si="2"/>
        <v>6</v>
      </c>
      <c r="G38" s="61">
        <f t="shared" si="3"/>
        <v>0.9771986970684038</v>
      </c>
      <c r="H38" s="62"/>
      <c r="I38" s="63"/>
      <c r="J38" s="11"/>
    </row>
    <row r="39" spans="1:10" ht="28.5" customHeight="1">
      <c r="A39" s="42" t="s">
        <v>44</v>
      </c>
      <c r="B39" s="40">
        <v>398</v>
      </c>
      <c r="C39" s="21">
        <v>502</v>
      </c>
      <c r="D39" s="21">
        <f>'⑰合計'!B34</f>
        <v>5</v>
      </c>
      <c r="E39" s="21">
        <f>'⑰合計'!S34</f>
        <v>1</v>
      </c>
      <c r="F39" s="21">
        <f t="shared" si="2"/>
        <v>6</v>
      </c>
      <c r="G39" s="61">
        <f t="shared" si="3"/>
        <v>1.1952191235059761</v>
      </c>
      <c r="H39" s="62"/>
      <c r="I39" s="63"/>
      <c r="J39" s="11"/>
    </row>
    <row r="40" spans="1:10" ht="28.5" customHeight="1">
      <c r="A40" s="42" t="s">
        <v>45</v>
      </c>
      <c r="B40" s="40">
        <v>144</v>
      </c>
      <c r="C40" s="21">
        <v>191</v>
      </c>
      <c r="D40" s="21">
        <f>'⑰合計'!B35</f>
        <v>24</v>
      </c>
      <c r="E40" s="21">
        <f>'⑰合計'!S35</f>
        <v>5</v>
      </c>
      <c r="F40" s="21">
        <f t="shared" si="2"/>
        <v>29</v>
      </c>
      <c r="G40" s="61">
        <f t="shared" si="3"/>
        <v>15.18324607329843</v>
      </c>
      <c r="H40" s="62"/>
      <c r="I40" s="63"/>
      <c r="J40" s="11"/>
    </row>
    <row r="41" spans="1:10" ht="28.5" customHeight="1">
      <c r="A41" s="42" t="s">
        <v>47</v>
      </c>
      <c r="B41" s="40">
        <v>47</v>
      </c>
      <c r="C41" s="21">
        <v>62</v>
      </c>
      <c r="D41" s="21">
        <f>'⑰合計'!B36</f>
        <v>4</v>
      </c>
      <c r="E41" s="21">
        <f>'⑰合計'!S36</f>
        <v>0</v>
      </c>
      <c r="F41" s="21">
        <f>D41+E41</f>
        <v>4</v>
      </c>
      <c r="G41" s="61">
        <f>F41/C41*100</f>
        <v>6.451612903225806</v>
      </c>
      <c r="H41" s="62"/>
      <c r="I41" s="63"/>
      <c r="J41" s="11"/>
    </row>
    <row r="42" spans="1:10" ht="28.5" customHeight="1">
      <c r="A42" s="42" t="s">
        <v>117</v>
      </c>
      <c r="B42" s="40">
        <v>119</v>
      </c>
      <c r="C42" s="21">
        <v>150</v>
      </c>
      <c r="D42" s="21">
        <f>'⑰合計'!B37</f>
        <v>15</v>
      </c>
      <c r="E42" s="21">
        <f>'⑰合計'!S37</f>
        <v>0</v>
      </c>
      <c r="F42" s="21">
        <f>D42+E42</f>
        <v>15</v>
      </c>
      <c r="G42" s="61">
        <f>F42/C42*100</f>
        <v>10</v>
      </c>
      <c r="H42" s="62"/>
      <c r="I42" s="63"/>
      <c r="J42" s="11"/>
    </row>
    <row r="43" spans="1:10" ht="28.5" customHeight="1">
      <c r="A43" s="42" t="s">
        <v>48</v>
      </c>
      <c r="B43" s="40">
        <v>80</v>
      </c>
      <c r="C43" s="21">
        <v>101</v>
      </c>
      <c r="D43" s="21">
        <f>'⑰合計'!B38</f>
        <v>7</v>
      </c>
      <c r="E43" s="21">
        <f>'⑰合計'!S38</f>
        <v>0</v>
      </c>
      <c r="F43" s="21">
        <f t="shared" si="2"/>
        <v>7</v>
      </c>
      <c r="G43" s="61">
        <f t="shared" si="3"/>
        <v>6.9306930693069315</v>
      </c>
      <c r="H43" s="62"/>
      <c r="I43" s="63"/>
      <c r="J43" s="11"/>
    </row>
    <row r="44" spans="1:10" ht="28.5" customHeight="1">
      <c r="A44" s="42" t="s">
        <v>49</v>
      </c>
      <c r="B44" s="40">
        <v>95</v>
      </c>
      <c r="C44" s="21">
        <v>120</v>
      </c>
      <c r="D44" s="21">
        <f>'⑰合計'!B39</f>
        <v>0</v>
      </c>
      <c r="E44" s="21">
        <f>'⑰合計'!S39</f>
        <v>0</v>
      </c>
      <c r="F44" s="21">
        <f t="shared" si="2"/>
        <v>0</v>
      </c>
      <c r="G44" s="61">
        <f t="shared" si="3"/>
        <v>0</v>
      </c>
      <c r="H44" s="62"/>
      <c r="I44" s="63"/>
      <c r="J44" s="11"/>
    </row>
    <row r="45" spans="1:10" ht="28.5" customHeight="1">
      <c r="A45" s="42" t="s">
        <v>50</v>
      </c>
      <c r="B45" s="40">
        <v>78</v>
      </c>
      <c r="C45" s="21">
        <v>91</v>
      </c>
      <c r="D45" s="21">
        <f>'⑰合計'!B40</f>
        <v>2</v>
      </c>
      <c r="E45" s="21">
        <f>'⑰合計'!S40</f>
        <v>0</v>
      </c>
      <c r="F45" s="21">
        <f t="shared" si="2"/>
        <v>2</v>
      </c>
      <c r="G45" s="61">
        <f t="shared" si="3"/>
        <v>2.197802197802198</v>
      </c>
      <c r="H45" s="62"/>
      <c r="I45" s="63"/>
      <c r="J45" s="11"/>
    </row>
    <row r="46" spans="1:10" ht="28.5" customHeight="1">
      <c r="A46" s="42" t="s">
        <v>118</v>
      </c>
      <c r="B46" s="40">
        <v>318</v>
      </c>
      <c r="C46" s="21">
        <v>419</v>
      </c>
      <c r="D46" s="21">
        <f>'⑰合計'!B41</f>
        <v>11</v>
      </c>
      <c r="E46" s="21">
        <f>'⑰合計'!S41</f>
        <v>3</v>
      </c>
      <c r="F46" s="21">
        <f t="shared" si="2"/>
        <v>14</v>
      </c>
      <c r="G46" s="61">
        <f t="shared" si="3"/>
        <v>3.341288782816229</v>
      </c>
      <c r="H46" s="62"/>
      <c r="I46" s="63"/>
      <c r="J46" s="11"/>
    </row>
    <row r="47" spans="1:10" ht="28.5" customHeight="1">
      <c r="A47" s="42" t="s">
        <v>52</v>
      </c>
      <c r="B47" s="40">
        <v>190</v>
      </c>
      <c r="C47" s="21">
        <v>264</v>
      </c>
      <c r="D47" s="21">
        <f>'⑰合計'!B42</f>
        <v>15</v>
      </c>
      <c r="E47" s="21">
        <f>'⑰合計'!S42</f>
        <v>0</v>
      </c>
      <c r="F47" s="21">
        <f t="shared" si="2"/>
        <v>15</v>
      </c>
      <c r="G47" s="61">
        <f t="shared" si="3"/>
        <v>5.681818181818182</v>
      </c>
      <c r="H47" s="62"/>
      <c r="I47" s="63"/>
      <c r="J47" s="11"/>
    </row>
    <row r="48" spans="1:10" ht="28.5" customHeight="1">
      <c r="A48" s="42" t="s">
        <v>53</v>
      </c>
      <c r="B48" s="40">
        <v>281</v>
      </c>
      <c r="C48" s="21">
        <v>369</v>
      </c>
      <c r="D48" s="21">
        <f>'⑰合計'!B43</f>
        <v>39</v>
      </c>
      <c r="E48" s="21">
        <f>'⑰合計'!S43</f>
        <v>0</v>
      </c>
      <c r="F48" s="21">
        <f t="shared" si="2"/>
        <v>39</v>
      </c>
      <c r="G48" s="61">
        <f t="shared" si="3"/>
        <v>10.569105691056912</v>
      </c>
      <c r="H48" s="62"/>
      <c r="I48" s="63"/>
      <c r="J48" s="11"/>
    </row>
    <row r="49" spans="1:10" ht="28.5" customHeight="1">
      <c r="A49" s="42" t="s">
        <v>54</v>
      </c>
      <c r="B49" s="40">
        <v>261</v>
      </c>
      <c r="C49" s="21">
        <v>321</v>
      </c>
      <c r="D49" s="21">
        <f>'⑰合計'!B44</f>
        <v>9</v>
      </c>
      <c r="E49" s="21">
        <f>'⑰合計'!S44</f>
        <v>3</v>
      </c>
      <c r="F49" s="21">
        <f t="shared" si="2"/>
        <v>12</v>
      </c>
      <c r="G49" s="61">
        <f t="shared" si="3"/>
        <v>3.7383177570093453</v>
      </c>
      <c r="H49" s="62"/>
      <c r="I49" s="63"/>
      <c r="J49" s="11"/>
    </row>
    <row r="50" spans="1:10" ht="28.5" customHeight="1">
      <c r="A50" s="42" t="s">
        <v>55</v>
      </c>
      <c r="B50" s="40">
        <v>160</v>
      </c>
      <c r="C50" s="21">
        <v>237</v>
      </c>
      <c r="D50" s="21">
        <f>'⑰合計'!B45</f>
        <v>2</v>
      </c>
      <c r="E50" s="21">
        <f>'⑰合計'!S45</f>
        <v>6</v>
      </c>
      <c r="F50" s="21">
        <f t="shared" si="2"/>
        <v>8</v>
      </c>
      <c r="G50" s="61">
        <f t="shared" si="3"/>
        <v>3.375527426160337</v>
      </c>
      <c r="H50" s="62"/>
      <c r="I50" s="63"/>
      <c r="J50" s="11"/>
    </row>
    <row r="51" spans="1:10" ht="28.5" customHeight="1">
      <c r="A51" s="42" t="s">
        <v>56</v>
      </c>
      <c r="B51" s="40">
        <v>17</v>
      </c>
      <c r="C51" s="21">
        <v>19</v>
      </c>
      <c r="D51" s="21">
        <f>'⑰合計'!B46</f>
        <v>7</v>
      </c>
      <c r="E51" s="21">
        <f>'⑰合計'!S46</f>
        <v>0</v>
      </c>
      <c r="F51" s="21">
        <f t="shared" si="2"/>
        <v>7</v>
      </c>
      <c r="G51" s="61">
        <f t="shared" si="3"/>
        <v>36.84210526315789</v>
      </c>
      <c r="H51" s="62"/>
      <c r="I51" s="63"/>
      <c r="J51" s="11"/>
    </row>
    <row r="52" spans="1:10" ht="28.5" customHeight="1">
      <c r="A52" s="42" t="s">
        <v>119</v>
      </c>
      <c r="B52" s="40">
        <v>26</v>
      </c>
      <c r="C52" s="21">
        <v>36</v>
      </c>
      <c r="D52" s="21">
        <f>'⑰合計'!B47</f>
        <v>0</v>
      </c>
      <c r="E52" s="21">
        <f>'⑰合計'!S47</f>
        <v>0</v>
      </c>
      <c r="F52" s="21">
        <f t="shared" si="2"/>
        <v>0</v>
      </c>
      <c r="G52" s="61">
        <f t="shared" si="3"/>
        <v>0</v>
      </c>
      <c r="H52" s="62"/>
      <c r="I52" s="63"/>
      <c r="J52" s="11"/>
    </row>
    <row r="53" spans="1:10" ht="28.5" customHeight="1">
      <c r="A53" s="42" t="s">
        <v>120</v>
      </c>
      <c r="B53" s="40">
        <v>11</v>
      </c>
      <c r="C53" s="21">
        <v>13</v>
      </c>
      <c r="D53" s="21">
        <f>'⑰合計'!B48</f>
        <v>1</v>
      </c>
      <c r="E53" s="21">
        <f>'⑰合計'!S48</f>
        <v>0</v>
      </c>
      <c r="F53" s="21">
        <f t="shared" si="2"/>
        <v>1</v>
      </c>
      <c r="G53" s="61">
        <f t="shared" si="3"/>
        <v>7.6923076923076925</v>
      </c>
      <c r="H53" s="62"/>
      <c r="I53" s="63"/>
      <c r="J53" s="11"/>
    </row>
    <row r="54" spans="1:10" ht="28.5" customHeight="1">
      <c r="A54" s="42" t="s">
        <v>59</v>
      </c>
      <c r="B54" s="40">
        <v>104</v>
      </c>
      <c r="C54" s="21">
        <v>130</v>
      </c>
      <c r="D54" s="21">
        <f>'⑰合計'!B49</f>
        <v>16</v>
      </c>
      <c r="E54" s="21">
        <f>'⑰合計'!S49</f>
        <v>4</v>
      </c>
      <c r="F54" s="21">
        <f t="shared" si="2"/>
        <v>20</v>
      </c>
      <c r="G54" s="61">
        <f t="shared" si="3"/>
        <v>15.384615384615385</v>
      </c>
      <c r="H54" s="62"/>
      <c r="I54" s="63"/>
      <c r="J54" s="11"/>
    </row>
    <row r="55" spans="1:10" ht="28.5" customHeight="1">
      <c r="A55" s="42" t="s">
        <v>60</v>
      </c>
      <c r="B55" s="40">
        <v>18</v>
      </c>
      <c r="C55" s="21">
        <v>27</v>
      </c>
      <c r="D55" s="21">
        <f>'⑰合計'!B50</f>
        <v>0</v>
      </c>
      <c r="E55" s="21">
        <f>'⑰合計'!S50</f>
        <v>0</v>
      </c>
      <c r="F55" s="21">
        <f>D55+E55</f>
        <v>0</v>
      </c>
      <c r="G55" s="61">
        <f>F55/C55*100</f>
        <v>0</v>
      </c>
      <c r="H55" s="62"/>
      <c r="I55" s="63"/>
      <c r="J55" s="11"/>
    </row>
    <row r="56" spans="1:10" ht="28.5" customHeight="1">
      <c r="A56" s="42" t="s">
        <v>61</v>
      </c>
      <c r="B56" s="40">
        <v>9</v>
      </c>
      <c r="C56" s="21">
        <v>15</v>
      </c>
      <c r="D56" s="21">
        <f>'⑰合計'!B51</f>
        <v>0</v>
      </c>
      <c r="E56" s="21">
        <f>'⑰合計'!S51</f>
        <v>0</v>
      </c>
      <c r="F56" s="21">
        <f aca="true" t="shared" si="4" ref="F56:F66">D56+E56</f>
        <v>0</v>
      </c>
      <c r="G56" s="61">
        <f aca="true" t="shared" si="5" ref="G56:G64">F56/C56*100</f>
        <v>0</v>
      </c>
      <c r="H56" s="62"/>
      <c r="I56" s="63"/>
      <c r="J56" s="11"/>
    </row>
    <row r="57" spans="1:10" ht="28.5" customHeight="1">
      <c r="A57" s="42" t="s">
        <v>121</v>
      </c>
      <c r="B57" s="40">
        <v>15</v>
      </c>
      <c r="C57" s="21">
        <v>18</v>
      </c>
      <c r="D57" s="21">
        <f>'⑰合計'!B52</f>
        <v>0</v>
      </c>
      <c r="E57" s="21">
        <f>'⑰合計'!S52</f>
        <v>0</v>
      </c>
      <c r="F57" s="21">
        <f t="shared" si="4"/>
        <v>0</v>
      </c>
      <c r="G57" s="61">
        <f t="shared" si="5"/>
        <v>0</v>
      </c>
      <c r="H57" s="62"/>
      <c r="I57" s="63"/>
      <c r="J57" s="11"/>
    </row>
    <row r="58" spans="1:10" ht="28.5" customHeight="1">
      <c r="A58" s="42" t="s">
        <v>63</v>
      </c>
      <c r="B58" s="40">
        <v>4</v>
      </c>
      <c r="C58" s="21">
        <v>4</v>
      </c>
      <c r="D58" s="21">
        <f>'⑰合計'!B53</f>
        <v>0</v>
      </c>
      <c r="E58" s="21">
        <f>'⑰合計'!S53</f>
        <v>0</v>
      </c>
      <c r="F58" s="21">
        <f t="shared" si="4"/>
        <v>0</v>
      </c>
      <c r="G58" s="61">
        <f t="shared" si="5"/>
        <v>0</v>
      </c>
      <c r="H58" s="62"/>
      <c r="I58" s="63"/>
      <c r="J58" s="11"/>
    </row>
    <row r="59" spans="1:10" ht="28.5" customHeight="1">
      <c r="A59" s="42" t="s">
        <v>64</v>
      </c>
      <c r="B59" s="40">
        <v>84</v>
      </c>
      <c r="C59" s="21">
        <v>108</v>
      </c>
      <c r="D59" s="21">
        <f>'⑰合計'!B54</f>
        <v>4</v>
      </c>
      <c r="E59" s="21">
        <f>'⑰合計'!S54</f>
        <v>2</v>
      </c>
      <c r="F59" s="21">
        <f t="shared" si="4"/>
        <v>6</v>
      </c>
      <c r="G59" s="61">
        <f t="shared" si="5"/>
        <v>5.555555555555555</v>
      </c>
      <c r="H59" s="62"/>
      <c r="I59" s="63"/>
      <c r="J59" s="11"/>
    </row>
    <row r="60" spans="1:10" ht="28.5" customHeight="1">
      <c r="A60" s="42" t="s">
        <v>65</v>
      </c>
      <c r="B60" s="40">
        <v>165</v>
      </c>
      <c r="C60" s="21">
        <v>235</v>
      </c>
      <c r="D60" s="21">
        <f>'⑰合計'!B55</f>
        <v>2</v>
      </c>
      <c r="E60" s="21">
        <f>'⑰合計'!S55</f>
        <v>10</v>
      </c>
      <c r="F60" s="21">
        <f t="shared" si="4"/>
        <v>12</v>
      </c>
      <c r="G60" s="61">
        <f t="shared" si="5"/>
        <v>5.106382978723404</v>
      </c>
      <c r="H60" s="62"/>
      <c r="I60" s="63"/>
      <c r="J60" s="11"/>
    </row>
    <row r="61" spans="1:10" ht="28.5" customHeight="1">
      <c r="A61" s="42" t="s">
        <v>66</v>
      </c>
      <c r="B61" s="40">
        <v>132</v>
      </c>
      <c r="C61" s="21">
        <v>175</v>
      </c>
      <c r="D61" s="21">
        <f>'⑰合計'!B56</f>
        <v>0</v>
      </c>
      <c r="E61" s="21">
        <f>'⑰合計'!S56</f>
        <v>1</v>
      </c>
      <c r="F61" s="21">
        <f t="shared" si="4"/>
        <v>1</v>
      </c>
      <c r="G61" s="61">
        <f t="shared" si="5"/>
        <v>0.5714285714285714</v>
      </c>
      <c r="H61" s="62"/>
      <c r="I61" s="63"/>
      <c r="J61" s="11"/>
    </row>
    <row r="62" spans="1:10" ht="28.5" customHeight="1">
      <c r="A62" s="42" t="s">
        <v>67</v>
      </c>
      <c r="B62" s="40">
        <v>182</v>
      </c>
      <c r="C62" s="21">
        <v>240</v>
      </c>
      <c r="D62" s="21">
        <f>'⑰合計'!B57</f>
        <v>2</v>
      </c>
      <c r="E62" s="21">
        <f>'⑰合計'!S57</f>
        <v>7</v>
      </c>
      <c r="F62" s="21">
        <f t="shared" si="4"/>
        <v>9</v>
      </c>
      <c r="G62" s="61">
        <f t="shared" si="5"/>
        <v>3.75</v>
      </c>
      <c r="H62" s="62"/>
      <c r="I62" s="63"/>
      <c r="J62" s="11"/>
    </row>
    <row r="63" spans="1:10" ht="28.5" customHeight="1">
      <c r="A63" s="42" t="s">
        <v>68</v>
      </c>
      <c r="B63" s="40">
        <v>91</v>
      </c>
      <c r="C63" s="21">
        <v>115</v>
      </c>
      <c r="D63" s="21">
        <f>'⑰合計'!B58</f>
        <v>3</v>
      </c>
      <c r="E63" s="21">
        <f>'⑰合計'!S58</f>
        <v>2</v>
      </c>
      <c r="F63" s="21">
        <f t="shared" si="4"/>
        <v>5</v>
      </c>
      <c r="G63" s="61">
        <f t="shared" si="5"/>
        <v>4.3478260869565215</v>
      </c>
      <c r="H63" s="62"/>
      <c r="I63" s="63"/>
      <c r="J63" s="11"/>
    </row>
    <row r="64" spans="1:10" ht="28.5" customHeight="1">
      <c r="A64" s="42" t="s">
        <v>122</v>
      </c>
      <c r="B64" s="40">
        <v>118</v>
      </c>
      <c r="C64" s="21">
        <v>158</v>
      </c>
      <c r="D64" s="21">
        <f>'⑰合計'!B59</f>
        <v>2</v>
      </c>
      <c r="E64" s="21">
        <f>'⑰合計'!S59</f>
        <v>3</v>
      </c>
      <c r="F64" s="21">
        <f t="shared" si="4"/>
        <v>5</v>
      </c>
      <c r="G64" s="61">
        <f t="shared" si="5"/>
        <v>3.1645569620253164</v>
      </c>
      <c r="H64" s="62"/>
      <c r="I64" s="63"/>
      <c r="J64" s="11"/>
    </row>
    <row r="65" spans="1:10" ht="28.5" customHeight="1">
      <c r="A65" s="42" t="s">
        <v>133</v>
      </c>
      <c r="B65" s="39"/>
      <c r="C65" s="21"/>
      <c r="D65" s="21">
        <f>'⑰合計'!B60</f>
        <v>17</v>
      </c>
      <c r="E65" s="21">
        <f>'⑰合計'!S60</f>
        <v>22</v>
      </c>
      <c r="F65" s="21">
        <f t="shared" si="4"/>
        <v>39</v>
      </c>
      <c r="G65" s="61"/>
      <c r="H65" s="62"/>
      <c r="I65" s="63"/>
      <c r="J65" s="11"/>
    </row>
    <row r="66" spans="1:10" ht="28.5" customHeight="1">
      <c r="A66" s="42" t="s">
        <v>134</v>
      </c>
      <c r="B66" s="39"/>
      <c r="C66" s="21"/>
      <c r="D66" s="21">
        <f>'⑰合計'!B61</f>
        <v>30</v>
      </c>
      <c r="E66" s="21">
        <f>'⑰合計'!S61</f>
        <v>0</v>
      </c>
      <c r="F66" s="21">
        <f t="shared" si="4"/>
        <v>30</v>
      </c>
      <c r="G66" s="61"/>
      <c r="H66" s="62"/>
      <c r="I66" s="63"/>
      <c r="J66" s="11"/>
    </row>
    <row r="67" spans="1:10" ht="28.5" customHeight="1">
      <c r="A67" s="42" t="s">
        <v>123</v>
      </c>
      <c r="B67" s="39">
        <v>456</v>
      </c>
      <c r="C67" s="21">
        <v>809</v>
      </c>
      <c r="D67" s="21"/>
      <c r="E67" s="21"/>
      <c r="F67" s="21"/>
      <c r="G67" s="61"/>
      <c r="H67" s="62"/>
      <c r="I67" s="63"/>
      <c r="J67" s="11"/>
    </row>
    <row r="68" spans="1:9" ht="20.25" customHeight="1">
      <c r="A68" s="25" t="s">
        <v>142</v>
      </c>
      <c r="B68" s="11"/>
      <c r="C68" s="11"/>
      <c r="D68" s="11"/>
      <c r="E68" s="11"/>
      <c r="F68" s="11"/>
      <c r="G68" s="11"/>
      <c r="H68" s="11"/>
      <c r="I68" s="11"/>
    </row>
  </sheetData>
  <mergeCells count="70">
    <mergeCell ref="G66:I66"/>
    <mergeCell ref="G60:I60"/>
    <mergeCell ref="G61:I61"/>
    <mergeCell ref="A2:I2"/>
    <mergeCell ref="B4:B6"/>
    <mergeCell ref="G64:I64"/>
    <mergeCell ref="G65:I65"/>
    <mergeCell ref="G62:I62"/>
    <mergeCell ref="G63:I63"/>
    <mergeCell ref="C4:C6"/>
    <mergeCell ref="G57:I57"/>
    <mergeCell ref="G58:I58"/>
    <mergeCell ref="G59:I59"/>
    <mergeCell ref="D4:I4"/>
    <mergeCell ref="G5:G6"/>
    <mergeCell ref="I5:I6"/>
    <mergeCell ref="G56:I56"/>
    <mergeCell ref="G52:I52"/>
    <mergeCell ref="G53:I53"/>
    <mergeCell ref="G49:I49"/>
    <mergeCell ref="G50:I50"/>
    <mergeCell ref="G51:I51"/>
    <mergeCell ref="G55:I55"/>
    <mergeCell ref="G54:I54"/>
    <mergeCell ref="G45:I45"/>
    <mergeCell ref="G46:I46"/>
    <mergeCell ref="G47:I47"/>
    <mergeCell ref="G48:I48"/>
    <mergeCell ref="G42:I42"/>
    <mergeCell ref="G41:I41"/>
    <mergeCell ref="G43:I43"/>
    <mergeCell ref="G44:I44"/>
    <mergeCell ref="G37:I37"/>
    <mergeCell ref="G38:I38"/>
    <mergeCell ref="G39:I39"/>
    <mergeCell ref="G40:I40"/>
    <mergeCell ref="G33:I33"/>
    <mergeCell ref="G34:I34"/>
    <mergeCell ref="G35:I35"/>
    <mergeCell ref="G36:I36"/>
    <mergeCell ref="G25:I25"/>
    <mergeCell ref="G26:I26"/>
    <mergeCell ref="G27:I27"/>
    <mergeCell ref="G32:I32"/>
    <mergeCell ref="G28:I28"/>
    <mergeCell ref="G29:I29"/>
    <mergeCell ref="G30:I30"/>
    <mergeCell ref="G31:I31"/>
    <mergeCell ref="G21:I21"/>
    <mergeCell ref="G22:I22"/>
    <mergeCell ref="G23:I23"/>
    <mergeCell ref="G24:I24"/>
    <mergeCell ref="G17:I17"/>
    <mergeCell ref="G18:I18"/>
    <mergeCell ref="G19:I19"/>
    <mergeCell ref="G20:I20"/>
    <mergeCell ref="G13:I13"/>
    <mergeCell ref="G14:I14"/>
    <mergeCell ref="G15:I15"/>
    <mergeCell ref="G16:I16"/>
    <mergeCell ref="G67:I67"/>
    <mergeCell ref="D5:D6"/>
    <mergeCell ref="E5:E6"/>
    <mergeCell ref="F5:F6"/>
    <mergeCell ref="G7:I7"/>
    <mergeCell ref="G8:I8"/>
    <mergeCell ref="G9:I9"/>
    <mergeCell ref="G10:I10"/>
    <mergeCell ref="G11:I11"/>
    <mergeCell ref="G12:I12"/>
  </mergeCells>
  <printOptions horizontalCentered="1"/>
  <pageMargins left="0.5118110236220472" right="0.15748031496062992" top="0.7086614173228347" bottom="0.5118110236220472" header="0.5118110236220472" footer="0.5118110236220472"/>
  <pageSetup firstPageNumber="17" useFirstPageNumber="1" horizontalDpi="400" verticalDpi="400" orientation="portrait" paperSize="9" scale="7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11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83</v>
      </c>
      <c r="C3" s="29">
        <v>41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41</v>
      </c>
      <c r="T3" s="9">
        <f aca="true" t="shared" si="0" ref="T3:T62">S3+B3</f>
        <v>124</v>
      </c>
      <c r="U3" s="7"/>
    </row>
    <row r="4" spans="1:21" ht="14.25">
      <c r="A4" s="2" t="s">
        <v>20</v>
      </c>
      <c r="B4" s="8">
        <v>1</v>
      </c>
      <c r="C4" s="8"/>
      <c r="D4" s="5">
        <v>73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73</v>
      </c>
      <c r="T4" s="8">
        <f t="shared" si="0"/>
        <v>74</v>
      </c>
      <c r="U4" s="7"/>
    </row>
    <row r="5" spans="1:21" ht="14.25">
      <c r="A5" s="2" t="s">
        <v>21</v>
      </c>
      <c r="B5" s="8">
        <v>6</v>
      </c>
      <c r="C5" s="8"/>
      <c r="D5" s="5"/>
      <c r="E5" s="5">
        <v>22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22</v>
      </c>
      <c r="T5" s="8">
        <f t="shared" si="0"/>
        <v>28</v>
      </c>
      <c r="U5" s="7"/>
    </row>
    <row r="6" spans="1:21" ht="14.25">
      <c r="A6" s="2" t="s">
        <v>22</v>
      </c>
      <c r="B6" s="8">
        <v>5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5</v>
      </c>
      <c r="U6" s="7"/>
    </row>
    <row r="7" spans="1:21" ht="14.25">
      <c r="A7" s="2" t="s">
        <v>23</v>
      </c>
      <c r="B7" s="8"/>
      <c r="C7" s="8"/>
      <c r="D7" s="5"/>
      <c r="E7" s="5"/>
      <c r="F7" s="5"/>
      <c r="G7" s="5"/>
      <c r="H7" s="5"/>
      <c r="I7" s="5"/>
      <c r="J7" s="5"/>
      <c r="K7" s="5">
        <v>13</v>
      </c>
      <c r="L7" s="5"/>
      <c r="M7" s="5"/>
      <c r="N7" s="5"/>
      <c r="O7" s="5"/>
      <c r="P7" s="5"/>
      <c r="Q7" s="5"/>
      <c r="R7" s="5"/>
      <c r="S7" s="8">
        <f t="shared" si="1"/>
        <v>13</v>
      </c>
      <c r="T7" s="8">
        <f t="shared" si="0"/>
        <v>13</v>
      </c>
      <c r="U7" s="7"/>
    </row>
    <row r="8" spans="1:21" ht="14.25">
      <c r="A8" s="2" t="s">
        <v>9</v>
      </c>
      <c r="B8" s="8">
        <v>2</v>
      </c>
      <c r="C8" s="8"/>
      <c r="D8" s="5"/>
      <c r="E8" s="5"/>
      <c r="F8" s="5"/>
      <c r="G8" s="5"/>
      <c r="H8" s="5">
        <v>4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4</v>
      </c>
      <c r="T8" s="8">
        <f t="shared" si="0"/>
        <v>6</v>
      </c>
      <c r="U8" s="7"/>
    </row>
    <row r="9" spans="1:21" ht="14.25">
      <c r="A9" s="2" t="s">
        <v>24</v>
      </c>
      <c r="B9" s="8">
        <v>6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6</v>
      </c>
      <c r="U9" s="7"/>
    </row>
    <row r="10" spans="1:21" ht="14.25">
      <c r="A10" s="2" t="s">
        <v>25</v>
      </c>
      <c r="B10" s="8">
        <v>1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0</v>
      </c>
      <c r="T10" s="8">
        <f t="shared" si="0"/>
        <v>1</v>
      </c>
      <c r="U10" s="7"/>
    </row>
    <row r="11" spans="1:21" ht="14.25">
      <c r="A11" s="2" t="s">
        <v>26</v>
      </c>
      <c r="B11" s="8">
        <v>17</v>
      </c>
      <c r="C11" s="8"/>
      <c r="D11" s="5"/>
      <c r="E11" s="5">
        <v>1</v>
      </c>
      <c r="F11" s="5"/>
      <c r="G11" s="5">
        <v>15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16</v>
      </c>
      <c r="T11" s="8">
        <f t="shared" si="0"/>
        <v>33</v>
      </c>
      <c r="U11" s="7"/>
    </row>
    <row r="12" spans="1:21" ht="14.25">
      <c r="A12" s="2" t="s">
        <v>27</v>
      </c>
      <c r="B12" s="8">
        <v>2</v>
      </c>
      <c r="C12" s="8"/>
      <c r="D12" s="5"/>
      <c r="E12" s="5"/>
      <c r="F12" s="5"/>
      <c r="G12" s="5"/>
      <c r="H12" s="5"/>
      <c r="I12" s="5">
        <v>29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29</v>
      </c>
      <c r="T12" s="8">
        <f t="shared" si="0"/>
        <v>31</v>
      </c>
      <c r="U12" s="7"/>
    </row>
    <row r="13" spans="1:21" ht="14.25">
      <c r="A13" s="2" t="s">
        <v>28</v>
      </c>
      <c r="B13" s="8">
        <v>4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>
        <v>5</v>
      </c>
      <c r="R13" s="5"/>
      <c r="S13" s="8">
        <f t="shared" si="1"/>
        <v>6</v>
      </c>
      <c r="T13" s="8">
        <f t="shared" si="0"/>
        <v>10</v>
      </c>
      <c r="U13" s="7"/>
    </row>
    <row r="14" spans="1:21" ht="14.25">
      <c r="A14" s="2" t="s">
        <v>29</v>
      </c>
      <c r="B14" s="8">
        <v>7</v>
      </c>
      <c r="C14" s="8"/>
      <c r="D14" s="5"/>
      <c r="E14" s="5"/>
      <c r="F14" s="5"/>
      <c r="G14" s="5"/>
      <c r="H14" s="5"/>
      <c r="I14" s="5"/>
      <c r="J14" s="5">
        <v>8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8</v>
      </c>
      <c r="T14" s="8">
        <f t="shared" si="0"/>
        <v>15</v>
      </c>
      <c r="U14" s="7"/>
    </row>
    <row r="15" spans="1:21" ht="14.25">
      <c r="A15" s="2" t="s">
        <v>30</v>
      </c>
      <c r="B15" s="8">
        <v>3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3</v>
      </c>
      <c r="P15" s="5"/>
      <c r="Q15" s="5"/>
      <c r="R15" s="5"/>
      <c r="S15" s="8">
        <f t="shared" si="1"/>
        <v>3</v>
      </c>
      <c r="T15" s="8">
        <f t="shared" si="0"/>
        <v>6</v>
      </c>
      <c r="U15" s="7"/>
    </row>
    <row r="16" spans="1:21" ht="14.25">
      <c r="A16" s="2" t="s">
        <v>15</v>
      </c>
      <c r="B16" s="8">
        <v>6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5</v>
      </c>
      <c r="O16" s="5"/>
      <c r="P16" s="5"/>
      <c r="Q16" s="5"/>
      <c r="R16" s="5"/>
      <c r="S16" s="8">
        <f t="shared" si="1"/>
        <v>5</v>
      </c>
      <c r="T16" s="8">
        <f t="shared" si="0"/>
        <v>11</v>
      </c>
      <c r="U16" s="7"/>
    </row>
    <row r="17" spans="1:21" ht="14.25">
      <c r="A17" s="2" t="s">
        <v>31</v>
      </c>
      <c r="B17" s="8">
        <v>2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5</v>
      </c>
      <c r="N17" s="5"/>
      <c r="O17" s="5"/>
      <c r="P17" s="5"/>
      <c r="Q17" s="5"/>
      <c r="R17" s="5"/>
      <c r="S17" s="8">
        <f t="shared" si="1"/>
        <v>5</v>
      </c>
      <c r="T17" s="8">
        <f t="shared" si="0"/>
        <v>7</v>
      </c>
      <c r="U17" s="7"/>
    </row>
    <row r="18" spans="1:21" ht="14.25">
      <c r="A18" s="2" t="s">
        <v>32</v>
      </c>
      <c r="B18" s="8">
        <v>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 t="shared" si="1"/>
        <v>0</v>
      </c>
      <c r="T18" s="8">
        <f t="shared" si="0"/>
        <v>2</v>
      </c>
      <c r="U18" s="7"/>
    </row>
    <row r="19" spans="1:21" ht="14.25">
      <c r="A19" s="2" t="s">
        <v>33</v>
      </c>
      <c r="B19" s="8"/>
      <c r="C19" s="8"/>
      <c r="D19" s="5">
        <v>1</v>
      </c>
      <c r="E19" s="5"/>
      <c r="F19" s="5"/>
      <c r="G19" s="5"/>
      <c r="H19" s="5"/>
      <c r="I19" s="5"/>
      <c r="J19" s="5"/>
      <c r="K19" s="5"/>
      <c r="L19" s="5">
        <v>8</v>
      </c>
      <c r="M19" s="5"/>
      <c r="N19" s="5"/>
      <c r="O19" s="5"/>
      <c r="P19" s="5"/>
      <c r="Q19" s="5"/>
      <c r="R19" s="5"/>
      <c r="S19" s="8">
        <f t="shared" si="1"/>
        <v>9</v>
      </c>
      <c r="T19" s="8">
        <f t="shared" si="0"/>
        <v>9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3</v>
      </c>
      <c r="Q21" s="5"/>
      <c r="R21" s="5"/>
      <c r="S21" s="8">
        <f t="shared" si="1"/>
        <v>3</v>
      </c>
      <c r="T21" s="8">
        <f t="shared" si="0"/>
        <v>3</v>
      </c>
      <c r="U21" s="7"/>
    </row>
    <row r="22" spans="1:21" ht="14.25">
      <c r="A22" s="2" t="s">
        <v>36</v>
      </c>
      <c r="B22" s="8">
        <v>1</v>
      </c>
      <c r="C22" s="8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1</v>
      </c>
      <c r="T22" s="8">
        <f t="shared" si="0"/>
        <v>2</v>
      </c>
      <c r="U22" s="7"/>
    </row>
    <row r="23" spans="1:21" ht="14.25">
      <c r="A23" s="2" t="s">
        <v>129</v>
      </c>
      <c r="B23" s="8">
        <v>1</v>
      </c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1</v>
      </c>
      <c r="U23" s="7"/>
    </row>
    <row r="24" spans="1:21" ht="14.25">
      <c r="A24" s="34" t="s">
        <v>130</v>
      </c>
      <c r="B24" s="8">
        <v>2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2</v>
      </c>
      <c r="U24" s="7"/>
    </row>
    <row r="25" spans="1:21" ht="14.25">
      <c r="A25" s="34" t="s">
        <v>136</v>
      </c>
      <c r="B25" s="8">
        <v>1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1</v>
      </c>
      <c r="U25" s="7"/>
    </row>
    <row r="26" spans="1:21" ht="14.25">
      <c r="A26" s="34" t="s">
        <v>137</v>
      </c>
      <c r="B26" s="8">
        <v>1</v>
      </c>
      <c r="C26" s="45"/>
      <c r="D26" s="5"/>
      <c r="E26" s="33">
        <v>1</v>
      </c>
      <c r="F26" s="33"/>
      <c r="G26" s="33"/>
      <c r="H26" s="33"/>
      <c r="I26" s="33"/>
      <c r="J26" s="33"/>
      <c r="K26" s="33">
        <v>5</v>
      </c>
      <c r="L26" s="33"/>
      <c r="M26" s="33"/>
      <c r="N26" s="33"/>
      <c r="O26" s="33"/>
      <c r="P26" s="33"/>
      <c r="Q26" s="33"/>
      <c r="R26" s="48"/>
      <c r="S26" s="8">
        <f t="shared" si="1"/>
        <v>6</v>
      </c>
      <c r="T26" s="8">
        <f t="shared" si="0"/>
        <v>7</v>
      </c>
      <c r="U26" s="7"/>
    </row>
    <row r="27" spans="1:21" ht="14.25">
      <c r="A27" s="2" t="s">
        <v>37</v>
      </c>
      <c r="B27" s="8"/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0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>
        <v>1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1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0</v>
      </c>
      <c r="U31" s="7"/>
    </row>
    <row r="32" spans="1:21" ht="14.25">
      <c r="A32" s="2" t="s">
        <v>42</v>
      </c>
      <c r="B32" s="8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0</v>
      </c>
      <c r="U32" s="7"/>
    </row>
    <row r="33" spans="1:21" ht="14.25">
      <c r="A33" s="2" t="s">
        <v>43</v>
      </c>
      <c r="B33" s="8">
        <v>1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1</v>
      </c>
      <c r="S33" s="8">
        <f t="shared" si="1"/>
        <v>1</v>
      </c>
      <c r="T33" s="8">
        <f t="shared" si="0"/>
        <v>2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1"/>
        <v>0</v>
      </c>
      <c r="T35" s="8">
        <f t="shared" si="0"/>
        <v>0</v>
      </c>
      <c r="U35" s="7"/>
    </row>
    <row r="36" spans="1:21" ht="14.25">
      <c r="A36" s="2" t="s">
        <v>47</v>
      </c>
      <c r="B36" s="8">
        <v>2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2</v>
      </c>
      <c r="U36" s="7"/>
    </row>
    <row r="37" spans="1:21" ht="14.25">
      <c r="A37" s="2" t="s">
        <v>46</v>
      </c>
      <c r="B37" s="8">
        <v>1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1</v>
      </c>
      <c r="U37" s="7"/>
    </row>
    <row r="38" spans="1:21" ht="14.25">
      <c r="A38" s="2" t="s">
        <v>48</v>
      </c>
      <c r="B38" s="8">
        <v>1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1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1</v>
      </c>
      <c r="R41" s="5"/>
      <c r="S41" s="8">
        <f t="shared" si="1"/>
        <v>1</v>
      </c>
      <c r="T41" s="8">
        <f t="shared" si="0"/>
        <v>1</v>
      </c>
      <c r="U41" s="7"/>
    </row>
    <row r="42" spans="1:21" ht="14.25">
      <c r="A42" s="2" t="s">
        <v>52</v>
      </c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0</v>
      </c>
      <c r="U42" s="7"/>
    </row>
    <row r="43" spans="1:21" ht="14.25">
      <c r="A43" s="2" t="s">
        <v>53</v>
      </c>
      <c r="B43" s="8">
        <v>1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1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0</v>
      </c>
      <c r="U45" s="7"/>
    </row>
    <row r="46" spans="1:21" ht="14.25">
      <c r="A46" s="2" t="s">
        <v>56</v>
      </c>
      <c r="B46" s="8">
        <v>1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1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5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5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>
        <v>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1</v>
      </c>
      <c r="T54" s="8">
        <f t="shared" si="0"/>
        <v>1</v>
      </c>
      <c r="U54" s="7"/>
    </row>
    <row r="55" spans="1:21" ht="14.25">
      <c r="A55" s="2" t="s">
        <v>65</v>
      </c>
      <c r="B55" s="8"/>
      <c r="C55" s="8"/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1</v>
      </c>
      <c r="T55" s="8">
        <f t="shared" si="0"/>
        <v>1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0</v>
      </c>
      <c r="T57" s="8">
        <f t="shared" si="0"/>
        <v>0</v>
      </c>
      <c r="U57" s="7"/>
    </row>
    <row r="58" spans="1:21" ht="14.25">
      <c r="A58" s="2" t="s">
        <v>68</v>
      </c>
      <c r="B58" s="8">
        <v>1</v>
      </c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1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>
        <v>5</v>
      </c>
      <c r="C60" s="8"/>
      <c r="D60" s="5">
        <v>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2</v>
      </c>
      <c r="T60" s="8">
        <f t="shared" si="0"/>
        <v>7</v>
      </c>
      <c r="U60" s="7"/>
    </row>
    <row r="61" spans="1:21" ht="15" thickBot="1">
      <c r="A61" s="2" t="s">
        <v>71</v>
      </c>
      <c r="B61" s="8">
        <v>3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3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175</v>
      </c>
      <c r="C62" s="9">
        <f t="shared" si="2"/>
        <v>41</v>
      </c>
      <c r="D62" s="6">
        <f t="shared" si="2"/>
        <v>79</v>
      </c>
      <c r="E62" s="6">
        <f t="shared" si="2"/>
        <v>24</v>
      </c>
      <c r="F62" s="6">
        <f t="shared" si="2"/>
        <v>0</v>
      </c>
      <c r="G62" s="6">
        <f t="shared" si="2"/>
        <v>15</v>
      </c>
      <c r="H62" s="6">
        <f t="shared" si="2"/>
        <v>4</v>
      </c>
      <c r="I62" s="6">
        <f t="shared" si="2"/>
        <v>29</v>
      </c>
      <c r="J62" s="6">
        <f t="shared" si="2"/>
        <v>8</v>
      </c>
      <c r="K62" s="6">
        <f t="shared" si="2"/>
        <v>18</v>
      </c>
      <c r="L62" s="6">
        <f t="shared" si="2"/>
        <v>8</v>
      </c>
      <c r="M62" s="6">
        <f t="shared" si="2"/>
        <v>5</v>
      </c>
      <c r="N62" s="6">
        <f t="shared" si="2"/>
        <v>5</v>
      </c>
      <c r="O62" s="6">
        <f t="shared" si="2"/>
        <v>4</v>
      </c>
      <c r="P62" s="6">
        <f t="shared" si="2"/>
        <v>3</v>
      </c>
      <c r="Q62" s="6">
        <f t="shared" si="2"/>
        <v>6</v>
      </c>
      <c r="R62" s="6">
        <f t="shared" si="2"/>
        <v>1</v>
      </c>
      <c r="S62" s="9">
        <f t="shared" si="1"/>
        <v>250</v>
      </c>
      <c r="T62" s="9">
        <f t="shared" si="0"/>
        <v>425</v>
      </c>
      <c r="U62" s="7"/>
    </row>
    <row r="63" spans="1:21" ht="7.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12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71</v>
      </c>
      <c r="C3" s="29">
        <v>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33</v>
      </c>
      <c r="T3" s="9">
        <f aca="true" t="shared" si="0" ref="T3:T62">S3+B3</f>
        <v>104</v>
      </c>
      <c r="U3" s="7"/>
    </row>
    <row r="4" spans="1:21" ht="14.25">
      <c r="A4" s="2" t="s">
        <v>20</v>
      </c>
      <c r="B4" s="8">
        <v>3</v>
      </c>
      <c r="C4" s="8"/>
      <c r="D4" s="5">
        <v>68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68</v>
      </c>
      <c r="T4" s="8">
        <f t="shared" si="0"/>
        <v>71</v>
      </c>
      <c r="U4" s="7"/>
    </row>
    <row r="5" spans="1:21" ht="14.25">
      <c r="A5" s="2" t="s">
        <v>21</v>
      </c>
      <c r="B5" s="8">
        <v>7</v>
      </c>
      <c r="C5" s="8"/>
      <c r="D5" s="5"/>
      <c r="E5" s="5">
        <v>18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18</v>
      </c>
      <c r="T5" s="8">
        <f t="shared" si="0"/>
        <v>25</v>
      </c>
      <c r="U5" s="7"/>
    </row>
    <row r="6" spans="1:21" ht="14.25">
      <c r="A6" s="2" t="s">
        <v>22</v>
      </c>
      <c r="B6" s="8">
        <v>2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2</v>
      </c>
      <c r="U6" s="7"/>
    </row>
    <row r="7" spans="1:21" ht="14.25">
      <c r="A7" s="2" t="s">
        <v>23</v>
      </c>
      <c r="B7" s="8">
        <v>3</v>
      </c>
      <c r="C7" s="8"/>
      <c r="D7" s="5"/>
      <c r="E7" s="5"/>
      <c r="F7" s="5"/>
      <c r="G7" s="5"/>
      <c r="H7" s="5"/>
      <c r="I7" s="5"/>
      <c r="J7" s="5"/>
      <c r="K7" s="5">
        <v>14</v>
      </c>
      <c r="L7" s="5"/>
      <c r="M7" s="5"/>
      <c r="N7" s="5"/>
      <c r="O7" s="5"/>
      <c r="P7" s="5"/>
      <c r="Q7" s="5"/>
      <c r="R7" s="5"/>
      <c r="S7" s="8">
        <f t="shared" si="1"/>
        <v>14</v>
      </c>
      <c r="T7" s="8">
        <f t="shared" si="0"/>
        <v>17</v>
      </c>
      <c r="U7" s="7"/>
    </row>
    <row r="8" spans="1:21" ht="14.25">
      <c r="A8" s="2" t="s">
        <v>9</v>
      </c>
      <c r="B8" s="8">
        <v>9</v>
      </c>
      <c r="C8" s="8"/>
      <c r="D8" s="5"/>
      <c r="E8" s="5"/>
      <c r="F8" s="5"/>
      <c r="G8" s="5"/>
      <c r="H8" s="5">
        <v>2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2</v>
      </c>
      <c r="T8" s="8">
        <f t="shared" si="0"/>
        <v>11</v>
      </c>
      <c r="U8" s="7"/>
    </row>
    <row r="9" spans="1:21" ht="14.25">
      <c r="A9" s="2" t="s">
        <v>24</v>
      </c>
      <c r="B9" s="8">
        <v>2</v>
      </c>
      <c r="C9" s="8"/>
      <c r="D9" s="5"/>
      <c r="E9" s="5"/>
      <c r="F9" s="5"/>
      <c r="G9" s="5"/>
      <c r="H9" s="5"/>
      <c r="I9" s="5"/>
      <c r="J9" s="5"/>
      <c r="K9" s="5">
        <v>1</v>
      </c>
      <c r="L9" s="5"/>
      <c r="M9" s="5"/>
      <c r="N9" s="5"/>
      <c r="O9" s="5"/>
      <c r="P9" s="5"/>
      <c r="Q9" s="5"/>
      <c r="R9" s="5"/>
      <c r="S9" s="8">
        <f t="shared" si="1"/>
        <v>1</v>
      </c>
      <c r="T9" s="8">
        <f t="shared" si="0"/>
        <v>3</v>
      </c>
      <c r="U9" s="7"/>
    </row>
    <row r="10" spans="1:21" ht="14.25">
      <c r="A10" s="2" t="s">
        <v>25</v>
      </c>
      <c r="B10" s="8">
        <v>3</v>
      </c>
      <c r="C10" s="8"/>
      <c r="D10" s="5"/>
      <c r="E10" s="5"/>
      <c r="F10" s="5">
        <v>2</v>
      </c>
      <c r="G10" s="5"/>
      <c r="H10" s="5"/>
      <c r="I10" s="5"/>
      <c r="J10" s="5"/>
      <c r="K10" s="5"/>
      <c r="L10" s="5"/>
      <c r="M10" s="5"/>
      <c r="N10" s="5"/>
      <c r="O10" s="5">
        <v>1</v>
      </c>
      <c r="P10" s="5"/>
      <c r="Q10" s="5"/>
      <c r="R10" s="5"/>
      <c r="S10" s="8">
        <f t="shared" si="1"/>
        <v>3</v>
      </c>
      <c r="T10" s="8">
        <f t="shared" si="0"/>
        <v>6</v>
      </c>
      <c r="U10" s="7"/>
    </row>
    <row r="11" spans="1:21" ht="14.25">
      <c r="A11" s="2" t="s">
        <v>26</v>
      </c>
      <c r="B11" s="8">
        <v>18</v>
      </c>
      <c r="C11" s="8"/>
      <c r="D11" s="5"/>
      <c r="E11" s="5"/>
      <c r="F11" s="5"/>
      <c r="G11" s="5"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8</v>
      </c>
      <c r="T11" s="8">
        <f t="shared" si="0"/>
        <v>26</v>
      </c>
      <c r="U11" s="7"/>
    </row>
    <row r="12" spans="1:21" ht="14.25">
      <c r="A12" s="2" t="s">
        <v>27</v>
      </c>
      <c r="B12" s="8"/>
      <c r="C12" s="8"/>
      <c r="D12" s="5">
        <v>1</v>
      </c>
      <c r="E12" s="5"/>
      <c r="F12" s="5"/>
      <c r="G12" s="5"/>
      <c r="H12" s="5"/>
      <c r="I12" s="5">
        <v>31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32</v>
      </c>
      <c r="T12" s="8">
        <f t="shared" si="0"/>
        <v>32</v>
      </c>
      <c r="U12" s="7"/>
    </row>
    <row r="13" spans="1:21" ht="14.25">
      <c r="A13" s="2" t="s">
        <v>28</v>
      </c>
      <c r="B13" s="8">
        <v>12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8</v>
      </c>
      <c r="R13" s="5"/>
      <c r="S13" s="8">
        <f t="shared" si="1"/>
        <v>8</v>
      </c>
      <c r="T13" s="8">
        <f t="shared" si="0"/>
        <v>20</v>
      </c>
      <c r="U13" s="7"/>
    </row>
    <row r="14" spans="1:21" ht="14.25">
      <c r="A14" s="2" t="s">
        <v>29</v>
      </c>
      <c r="B14" s="8">
        <v>4</v>
      </c>
      <c r="C14" s="8"/>
      <c r="D14" s="5"/>
      <c r="E14" s="5"/>
      <c r="F14" s="5"/>
      <c r="G14" s="5"/>
      <c r="H14" s="5"/>
      <c r="I14" s="5"/>
      <c r="J14" s="5">
        <v>6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6</v>
      </c>
      <c r="T14" s="8">
        <f t="shared" si="0"/>
        <v>10</v>
      </c>
      <c r="U14" s="7"/>
    </row>
    <row r="15" spans="1:21" ht="14.25">
      <c r="A15" s="2" t="s">
        <v>30</v>
      </c>
      <c r="B15" s="8">
        <v>4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7</v>
      </c>
      <c r="P15" s="5"/>
      <c r="Q15" s="5"/>
      <c r="R15" s="5"/>
      <c r="S15" s="8">
        <f t="shared" si="1"/>
        <v>7</v>
      </c>
      <c r="T15" s="8">
        <f t="shared" si="0"/>
        <v>11</v>
      </c>
      <c r="U15" s="7"/>
    </row>
    <row r="16" spans="1:21" ht="14.25">
      <c r="A16" s="2" t="s">
        <v>15</v>
      </c>
      <c r="B16" s="8">
        <v>25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5</v>
      </c>
      <c r="O16" s="5"/>
      <c r="P16" s="5"/>
      <c r="Q16" s="5"/>
      <c r="R16" s="5"/>
      <c r="S16" s="8">
        <f t="shared" si="1"/>
        <v>5</v>
      </c>
      <c r="T16" s="8">
        <f t="shared" si="0"/>
        <v>30</v>
      </c>
      <c r="U16" s="7"/>
    </row>
    <row r="17" spans="1:21" ht="14.25">
      <c r="A17" s="2" t="s">
        <v>31</v>
      </c>
      <c r="B17" s="8">
        <v>4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10</v>
      </c>
      <c r="N17" s="5"/>
      <c r="O17" s="5"/>
      <c r="P17" s="5"/>
      <c r="Q17" s="5"/>
      <c r="R17" s="5"/>
      <c r="S17" s="8">
        <f t="shared" si="1"/>
        <v>10</v>
      </c>
      <c r="T17" s="8">
        <f t="shared" si="0"/>
        <v>14</v>
      </c>
      <c r="U17" s="7"/>
    </row>
    <row r="18" spans="1:21" ht="14.25">
      <c r="A18" s="2" t="s">
        <v>32</v>
      </c>
      <c r="B18" s="8">
        <v>1</v>
      </c>
      <c r="C18" s="8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/>
      <c r="Q18" s="5"/>
      <c r="R18" s="5"/>
      <c r="S18" s="8">
        <f t="shared" si="1"/>
        <v>1</v>
      </c>
      <c r="T18" s="8">
        <f t="shared" si="0"/>
        <v>2</v>
      </c>
      <c r="U18" s="7"/>
    </row>
    <row r="19" spans="1:21" ht="14.25">
      <c r="A19" s="2" t="s">
        <v>33</v>
      </c>
      <c r="B19" s="8"/>
      <c r="C19" s="8"/>
      <c r="D19" s="5"/>
      <c r="E19" s="5"/>
      <c r="F19" s="5"/>
      <c r="G19" s="5"/>
      <c r="H19" s="5"/>
      <c r="I19" s="5"/>
      <c r="J19" s="5"/>
      <c r="K19" s="5"/>
      <c r="L19" s="5">
        <v>6</v>
      </c>
      <c r="M19" s="5"/>
      <c r="N19" s="5"/>
      <c r="O19" s="5"/>
      <c r="P19" s="5"/>
      <c r="Q19" s="5"/>
      <c r="R19" s="5"/>
      <c r="S19" s="8">
        <f t="shared" si="1"/>
        <v>6</v>
      </c>
      <c r="T19" s="8">
        <f t="shared" si="0"/>
        <v>6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3</v>
      </c>
      <c r="Q21" s="5"/>
      <c r="R21" s="5"/>
      <c r="S21" s="8">
        <f t="shared" si="1"/>
        <v>3</v>
      </c>
      <c r="T21" s="8">
        <f t="shared" si="0"/>
        <v>3</v>
      </c>
      <c r="U21" s="7"/>
    </row>
    <row r="22" spans="1:21" ht="14.25">
      <c r="A22" s="2" t="s">
        <v>36</v>
      </c>
      <c r="B22" s="8">
        <v>4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4</v>
      </c>
      <c r="U22" s="7"/>
    </row>
    <row r="23" spans="1:21" ht="14.25">
      <c r="A23" s="2" t="s">
        <v>129</v>
      </c>
      <c r="B23" s="8">
        <v>3</v>
      </c>
      <c r="C23" s="35"/>
      <c r="D23" s="16"/>
      <c r="E23" s="16"/>
      <c r="F23" s="5"/>
      <c r="G23" s="5"/>
      <c r="H23" s="5"/>
      <c r="I23" s="5"/>
      <c r="J23" s="5"/>
      <c r="K23" s="16">
        <v>1</v>
      </c>
      <c r="L23" s="5"/>
      <c r="M23" s="5"/>
      <c r="N23" s="5"/>
      <c r="O23" s="5"/>
      <c r="P23" s="16"/>
      <c r="Q23" s="5"/>
      <c r="R23" s="16"/>
      <c r="S23" s="8">
        <f t="shared" si="1"/>
        <v>1</v>
      </c>
      <c r="T23" s="8">
        <f t="shared" si="0"/>
        <v>4</v>
      </c>
      <c r="U23" s="7"/>
    </row>
    <row r="24" spans="1:21" ht="14.25">
      <c r="A24" s="34" t="s">
        <v>130</v>
      </c>
      <c r="B24" s="8"/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0</v>
      </c>
      <c r="U24" s="7"/>
    </row>
    <row r="25" spans="1:21" ht="14.25">
      <c r="A25" s="34" t="s">
        <v>136</v>
      </c>
      <c r="B25" s="8"/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0</v>
      </c>
      <c r="U25" s="7"/>
    </row>
    <row r="26" spans="1:21" ht="14.25">
      <c r="A26" s="34" t="s">
        <v>137</v>
      </c>
      <c r="B26" s="8"/>
      <c r="C26" s="45"/>
      <c r="D26" s="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8"/>
      <c r="S26" s="8">
        <f t="shared" si="1"/>
        <v>0</v>
      </c>
      <c r="T26" s="8">
        <f t="shared" si="0"/>
        <v>0</v>
      </c>
      <c r="U26" s="7"/>
    </row>
    <row r="27" spans="1:21" ht="14.25">
      <c r="A27" s="2" t="s">
        <v>37</v>
      </c>
      <c r="B27" s="8">
        <v>1</v>
      </c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1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>
        <v>1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1</v>
      </c>
      <c r="U31" s="7"/>
    </row>
    <row r="32" spans="1:21" ht="14.25">
      <c r="A32" s="2" t="s">
        <v>42</v>
      </c>
      <c r="B32" s="8">
        <v>5</v>
      </c>
      <c r="C32" s="8"/>
      <c r="D32" s="5"/>
      <c r="E32" s="5"/>
      <c r="F32" s="5"/>
      <c r="G32" s="5"/>
      <c r="H32" s="5"/>
      <c r="I32" s="5"/>
      <c r="J32" s="5"/>
      <c r="K32" s="5">
        <v>1</v>
      </c>
      <c r="L32" s="5"/>
      <c r="M32" s="5"/>
      <c r="N32" s="5"/>
      <c r="O32" s="5"/>
      <c r="P32" s="5"/>
      <c r="Q32" s="5"/>
      <c r="R32" s="5"/>
      <c r="S32" s="8">
        <f t="shared" si="1"/>
        <v>1</v>
      </c>
      <c r="T32" s="8">
        <f t="shared" si="0"/>
        <v>6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</v>
      </c>
      <c r="O35" s="5"/>
      <c r="P35" s="5"/>
      <c r="Q35" s="5"/>
      <c r="R35" s="5"/>
      <c r="S35" s="8">
        <f t="shared" si="1"/>
        <v>1</v>
      </c>
      <c r="T35" s="8">
        <f t="shared" si="0"/>
        <v>1</v>
      </c>
      <c r="U35" s="7"/>
    </row>
    <row r="36" spans="1:21" ht="14.25">
      <c r="A36" s="2" t="s">
        <v>47</v>
      </c>
      <c r="B36" s="8">
        <v>1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1</v>
      </c>
      <c r="U36" s="7"/>
    </row>
    <row r="37" spans="1:21" ht="14.25">
      <c r="A37" s="2" t="s">
        <v>46</v>
      </c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0</v>
      </c>
      <c r="U37" s="7"/>
    </row>
    <row r="38" spans="1:21" ht="14.25">
      <c r="A38" s="2" t="s">
        <v>48</v>
      </c>
      <c r="B38" s="8">
        <v>3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3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8">
        <f t="shared" si="1"/>
        <v>1</v>
      </c>
      <c r="T41" s="8">
        <f t="shared" si="0"/>
        <v>1</v>
      </c>
      <c r="U41" s="7"/>
    </row>
    <row r="42" spans="1:21" ht="14.25">
      <c r="A42" s="2" t="s">
        <v>52</v>
      </c>
      <c r="B42" s="8">
        <v>2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2</v>
      </c>
      <c r="U42" s="7"/>
    </row>
    <row r="43" spans="1:21" ht="14.25">
      <c r="A43" s="2" t="s">
        <v>53</v>
      </c>
      <c r="B43" s="8">
        <v>2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2</v>
      </c>
      <c r="U43" s="7"/>
    </row>
    <row r="44" spans="1:21" ht="14.25">
      <c r="A44" s="2" t="s">
        <v>54</v>
      </c>
      <c r="B44" s="8">
        <v>1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1</v>
      </c>
      <c r="U44" s="7"/>
    </row>
    <row r="45" spans="1:21" ht="14.25">
      <c r="A45" s="2" t="s">
        <v>55</v>
      </c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0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1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0</v>
      </c>
      <c r="T55" s="8">
        <f t="shared" si="0"/>
        <v>0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>
        <v>2</v>
      </c>
      <c r="C57" s="8"/>
      <c r="D57" s="5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1</v>
      </c>
      <c r="T57" s="8">
        <f t="shared" si="0"/>
        <v>3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0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>
        <v>1</v>
      </c>
      <c r="C60" s="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0</v>
      </c>
      <c r="T60" s="8">
        <f t="shared" si="0"/>
        <v>1</v>
      </c>
      <c r="U60" s="7"/>
    </row>
    <row r="61" spans="1:21" ht="15" thickBot="1">
      <c r="A61" s="2" t="s">
        <v>71</v>
      </c>
      <c r="B61" s="8">
        <v>2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2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197</v>
      </c>
      <c r="C62" s="9">
        <f t="shared" si="2"/>
        <v>33</v>
      </c>
      <c r="D62" s="6">
        <f t="shared" si="2"/>
        <v>70</v>
      </c>
      <c r="E62" s="6">
        <f t="shared" si="2"/>
        <v>18</v>
      </c>
      <c r="F62" s="6">
        <f t="shared" si="2"/>
        <v>2</v>
      </c>
      <c r="G62" s="6">
        <f t="shared" si="2"/>
        <v>8</v>
      </c>
      <c r="H62" s="6">
        <f t="shared" si="2"/>
        <v>2</v>
      </c>
      <c r="I62" s="6">
        <f t="shared" si="2"/>
        <v>31</v>
      </c>
      <c r="J62" s="6">
        <f t="shared" si="2"/>
        <v>6</v>
      </c>
      <c r="K62" s="6">
        <f t="shared" si="2"/>
        <v>17</v>
      </c>
      <c r="L62" s="6">
        <f t="shared" si="2"/>
        <v>7</v>
      </c>
      <c r="M62" s="6">
        <f t="shared" si="2"/>
        <v>10</v>
      </c>
      <c r="N62" s="6">
        <f t="shared" si="2"/>
        <v>6</v>
      </c>
      <c r="O62" s="6">
        <f t="shared" si="2"/>
        <v>9</v>
      </c>
      <c r="P62" s="6">
        <f t="shared" si="2"/>
        <v>3</v>
      </c>
      <c r="Q62" s="6">
        <f t="shared" si="2"/>
        <v>8</v>
      </c>
      <c r="R62" s="6">
        <f t="shared" si="2"/>
        <v>0</v>
      </c>
      <c r="S62" s="9">
        <f t="shared" si="1"/>
        <v>230</v>
      </c>
      <c r="T62" s="9">
        <f t="shared" si="0"/>
        <v>427</v>
      </c>
      <c r="U62" s="7"/>
    </row>
    <row r="63" spans="1:21" ht="7.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7"/>
    </row>
    <row r="64" spans="1:21" ht="14.25">
      <c r="A64" t="s">
        <v>138</v>
      </c>
      <c r="U64" s="7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view="pageBreakPreview" zoomScale="75" zoomScaleNormal="87" zoomScaleSheetLayoutView="75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1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64</v>
      </c>
      <c r="C3" s="29">
        <v>39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39</v>
      </c>
      <c r="T3" s="9">
        <f aca="true" t="shared" si="0" ref="T3:T62">S3+B3</f>
        <v>103</v>
      </c>
      <c r="U3" s="7"/>
    </row>
    <row r="4" spans="1:21" ht="14.25">
      <c r="A4" s="2" t="s">
        <v>20</v>
      </c>
      <c r="B4" s="8">
        <v>6</v>
      </c>
      <c r="C4" s="8"/>
      <c r="D4" s="5">
        <v>76</v>
      </c>
      <c r="E4" s="5"/>
      <c r="F4" s="5"/>
      <c r="G4" s="5"/>
      <c r="H4" s="5"/>
      <c r="I4" s="5">
        <v>2</v>
      </c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78</v>
      </c>
      <c r="T4" s="8">
        <f t="shared" si="0"/>
        <v>84</v>
      </c>
      <c r="U4" s="7"/>
    </row>
    <row r="5" spans="1:21" ht="14.25">
      <c r="A5" s="2" t="s">
        <v>21</v>
      </c>
      <c r="B5" s="8">
        <v>8</v>
      </c>
      <c r="C5" s="8"/>
      <c r="D5" s="5">
        <v>3</v>
      </c>
      <c r="E5" s="5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>
        <v>1</v>
      </c>
      <c r="Q5" s="5"/>
      <c r="R5" s="5"/>
      <c r="S5" s="8">
        <f t="shared" si="1"/>
        <v>23</v>
      </c>
      <c r="T5" s="8">
        <f t="shared" si="0"/>
        <v>31</v>
      </c>
      <c r="U5" s="7"/>
    </row>
    <row r="6" spans="1:21" ht="14.25">
      <c r="A6" s="2" t="s">
        <v>22</v>
      </c>
      <c r="B6" s="8">
        <v>1</v>
      </c>
      <c r="C6" s="8"/>
      <c r="D6" s="5"/>
      <c r="E6" s="5"/>
      <c r="F6" s="5"/>
      <c r="G6" s="5"/>
      <c r="H6" s="5"/>
      <c r="I6" s="5"/>
      <c r="J6" s="5"/>
      <c r="K6" s="5">
        <v>2</v>
      </c>
      <c r="L6" s="5"/>
      <c r="M6" s="5"/>
      <c r="N6" s="5"/>
      <c r="O6" s="5"/>
      <c r="P6" s="5"/>
      <c r="Q6" s="5"/>
      <c r="R6" s="5"/>
      <c r="S6" s="8">
        <f t="shared" si="1"/>
        <v>2</v>
      </c>
      <c r="T6" s="8">
        <f t="shared" si="0"/>
        <v>3</v>
      </c>
      <c r="U6" s="7"/>
    </row>
    <row r="7" spans="1:21" ht="14.25">
      <c r="A7" s="2" t="s">
        <v>23</v>
      </c>
      <c r="B7" s="8">
        <v>4</v>
      </c>
      <c r="C7" s="8"/>
      <c r="D7" s="5"/>
      <c r="E7" s="5"/>
      <c r="F7" s="5"/>
      <c r="G7" s="5"/>
      <c r="H7" s="5"/>
      <c r="I7" s="5"/>
      <c r="J7" s="5"/>
      <c r="K7" s="5">
        <v>16</v>
      </c>
      <c r="L7" s="5"/>
      <c r="M7" s="5"/>
      <c r="N7" s="5"/>
      <c r="O7" s="5"/>
      <c r="P7" s="5"/>
      <c r="Q7" s="5"/>
      <c r="R7" s="5"/>
      <c r="S7" s="8">
        <f t="shared" si="1"/>
        <v>16</v>
      </c>
      <c r="T7" s="8">
        <f t="shared" si="0"/>
        <v>20</v>
      </c>
      <c r="U7" s="7"/>
    </row>
    <row r="8" spans="1:21" ht="14.25">
      <c r="A8" s="2" t="s">
        <v>9</v>
      </c>
      <c r="B8" s="8">
        <v>5</v>
      </c>
      <c r="C8" s="8"/>
      <c r="D8" s="5"/>
      <c r="E8" s="5"/>
      <c r="F8" s="5"/>
      <c r="G8" s="5"/>
      <c r="H8" s="5">
        <v>2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2</v>
      </c>
      <c r="T8" s="8">
        <f t="shared" si="0"/>
        <v>7</v>
      </c>
      <c r="U8" s="7"/>
    </row>
    <row r="9" spans="1:21" ht="14.25">
      <c r="A9" s="2" t="s">
        <v>24</v>
      </c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0</v>
      </c>
      <c r="U9" s="7"/>
    </row>
    <row r="10" spans="1:21" ht="14.25">
      <c r="A10" s="2" t="s">
        <v>25</v>
      </c>
      <c r="B10" s="8">
        <v>3</v>
      </c>
      <c r="C10" s="8"/>
      <c r="D10" s="5"/>
      <c r="E10" s="5"/>
      <c r="F10" s="5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4</v>
      </c>
      <c r="T10" s="8">
        <f t="shared" si="0"/>
        <v>7</v>
      </c>
      <c r="U10" s="7"/>
    </row>
    <row r="11" spans="1:21" ht="14.25">
      <c r="A11" s="2" t="s">
        <v>26</v>
      </c>
      <c r="B11" s="8">
        <v>16</v>
      </c>
      <c r="C11" s="8"/>
      <c r="D11" s="5"/>
      <c r="E11" s="5"/>
      <c r="F11" s="5"/>
      <c r="G11" s="5"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8</v>
      </c>
      <c r="T11" s="8">
        <f t="shared" si="0"/>
        <v>24</v>
      </c>
      <c r="U11" s="7"/>
    </row>
    <row r="12" spans="1:21" ht="14.25">
      <c r="A12" s="2" t="s">
        <v>27</v>
      </c>
      <c r="B12" s="8">
        <v>2</v>
      </c>
      <c r="C12" s="8"/>
      <c r="D12" s="5"/>
      <c r="E12" s="5"/>
      <c r="F12" s="5"/>
      <c r="G12" s="5"/>
      <c r="H12" s="5"/>
      <c r="I12" s="5">
        <v>33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33</v>
      </c>
      <c r="T12" s="8">
        <f t="shared" si="0"/>
        <v>35</v>
      </c>
      <c r="U12" s="7"/>
    </row>
    <row r="13" spans="1:21" ht="14.25">
      <c r="A13" s="2" t="s">
        <v>28</v>
      </c>
      <c r="B13" s="8">
        <v>19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7</v>
      </c>
      <c r="R13" s="5"/>
      <c r="S13" s="8">
        <f t="shared" si="1"/>
        <v>7</v>
      </c>
      <c r="T13" s="8">
        <f t="shared" si="0"/>
        <v>26</v>
      </c>
      <c r="U13" s="7"/>
    </row>
    <row r="14" spans="1:21" ht="14.25">
      <c r="A14" s="2" t="s">
        <v>29</v>
      </c>
      <c r="B14" s="8">
        <v>2</v>
      </c>
      <c r="C14" s="8"/>
      <c r="D14" s="5"/>
      <c r="E14" s="5"/>
      <c r="F14" s="5"/>
      <c r="G14" s="5"/>
      <c r="H14" s="5"/>
      <c r="I14" s="5"/>
      <c r="J14" s="5">
        <v>12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12</v>
      </c>
      <c r="T14" s="8">
        <f t="shared" si="0"/>
        <v>14</v>
      </c>
      <c r="U14" s="7"/>
    </row>
    <row r="15" spans="1:21" ht="14.25">
      <c r="A15" s="2" t="s">
        <v>30</v>
      </c>
      <c r="B15" s="8">
        <v>1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8</v>
      </c>
      <c r="P15" s="5"/>
      <c r="Q15" s="5"/>
      <c r="R15" s="5"/>
      <c r="S15" s="8">
        <f t="shared" si="1"/>
        <v>8</v>
      </c>
      <c r="T15" s="8">
        <f t="shared" si="0"/>
        <v>9</v>
      </c>
      <c r="U15" s="7"/>
    </row>
    <row r="16" spans="1:21" ht="14.25">
      <c r="A16" s="2" t="s">
        <v>15</v>
      </c>
      <c r="B16" s="8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10</v>
      </c>
      <c r="O16" s="5"/>
      <c r="P16" s="5"/>
      <c r="Q16" s="5"/>
      <c r="R16" s="5"/>
      <c r="S16" s="8">
        <f t="shared" si="1"/>
        <v>10</v>
      </c>
      <c r="T16" s="8">
        <f t="shared" si="0"/>
        <v>10</v>
      </c>
      <c r="U16" s="7"/>
    </row>
    <row r="17" spans="1:21" ht="14.25">
      <c r="A17" s="2" t="s">
        <v>31</v>
      </c>
      <c r="B17" s="8"/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2</v>
      </c>
      <c r="N17" s="5"/>
      <c r="O17" s="5"/>
      <c r="P17" s="5"/>
      <c r="Q17" s="5"/>
      <c r="R17" s="5"/>
      <c r="S17" s="8">
        <f t="shared" si="1"/>
        <v>2</v>
      </c>
      <c r="T17" s="8">
        <f t="shared" si="0"/>
        <v>2</v>
      </c>
      <c r="U17" s="7"/>
    </row>
    <row r="18" spans="1:21" ht="14.25">
      <c r="A18" s="2" t="s">
        <v>32</v>
      </c>
      <c r="B18" s="8">
        <v>1</v>
      </c>
      <c r="C18" s="8"/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 t="shared" si="1"/>
        <v>1</v>
      </c>
      <c r="T18" s="8">
        <f t="shared" si="0"/>
        <v>2</v>
      </c>
      <c r="U18" s="7"/>
    </row>
    <row r="19" spans="1:21" ht="14.25">
      <c r="A19" s="2" t="s">
        <v>33</v>
      </c>
      <c r="B19" s="8"/>
      <c r="C19" s="8"/>
      <c r="D19" s="5"/>
      <c r="E19" s="5"/>
      <c r="F19" s="5"/>
      <c r="G19" s="5"/>
      <c r="H19" s="5"/>
      <c r="I19" s="5"/>
      <c r="J19" s="5"/>
      <c r="K19" s="5"/>
      <c r="L19" s="5">
        <v>7</v>
      </c>
      <c r="M19" s="5"/>
      <c r="N19" s="5"/>
      <c r="O19" s="5"/>
      <c r="P19" s="5"/>
      <c r="Q19" s="5"/>
      <c r="R19" s="5"/>
      <c r="S19" s="8">
        <f t="shared" si="1"/>
        <v>7</v>
      </c>
      <c r="T19" s="8">
        <f t="shared" si="0"/>
        <v>7</v>
      </c>
      <c r="U19" s="7"/>
    </row>
    <row r="20" spans="1:21" ht="14.25">
      <c r="A20" s="2" t="s">
        <v>34</v>
      </c>
      <c r="B20" s="8">
        <v>2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2</v>
      </c>
      <c r="U20" s="7"/>
    </row>
    <row r="21" spans="1:21" ht="14.25">
      <c r="A21" s="2" t="s">
        <v>35</v>
      </c>
      <c r="B21" s="8">
        <v>1</v>
      </c>
      <c r="C21" s="8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5"/>
      <c r="O21" s="5"/>
      <c r="P21" s="5">
        <v>4</v>
      </c>
      <c r="Q21" s="5"/>
      <c r="R21" s="5"/>
      <c r="S21" s="8">
        <f t="shared" si="1"/>
        <v>5</v>
      </c>
      <c r="T21" s="8">
        <f t="shared" si="0"/>
        <v>6</v>
      </c>
      <c r="U21" s="7"/>
    </row>
    <row r="22" spans="1:21" ht="14.25">
      <c r="A22" s="2" t="s">
        <v>36</v>
      </c>
      <c r="B22" s="8">
        <v>5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5</v>
      </c>
      <c r="U22" s="7"/>
    </row>
    <row r="23" spans="1:21" ht="14.25">
      <c r="A23" s="2" t="s">
        <v>129</v>
      </c>
      <c r="B23" s="8">
        <v>1</v>
      </c>
      <c r="C23" s="35"/>
      <c r="D23" s="16"/>
      <c r="E23" s="16"/>
      <c r="F23" s="5"/>
      <c r="G23" s="5"/>
      <c r="H23" s="5"/>
      <c r="I23" s="5"/>
      <c r="J23" s="5"/>
      <c r="K23" s="16">
        <v>1</v>
      </c>
      <c r="L23" s="5"/>
      <c r="M23" s="5"/>
      <c r="N23" s="5"/>
      <c r="O23" s="5"/>
      <c r="P23" s="16"/>
      <c r="Q23" s="5"/>
      <c r="R23" s="16"/>
      <c r="S23" s="8">
        <f t="shared" si="1"/>
        <v>1</v>
      </c>
      <c r="T23" s="8">
        <f t="shared" si="0"/>
        <v>2</v>
      </c>
      <c r="U23" s="7"/>
    </row>
    <row r="24" spans="1:21" ht="14.25">
      <c r="A24" s="34" t="s">
        <v>130</v>
      </c>
      <c r="B24" s="8">
        <v>1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1</v>
      </c>
      <c r="U24" s="7"/>
    </row>
    <row r="25" spans="1:21" ht="14.25">
      <c r="A25" s="34" t="s">
        <v>136</v>
      </c>
      <c r="B25" s="8"/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0</v>
      </c>
      <c r="U25" s="7"/>
    </row>
    <row r="26" spans="1:21" ht="14.25">
      <c r="A26" s="34" t="s">
        <v>137</v>
      </c>
      <c r="B26" s="8"/>
      <c r="C26" s="45"/>
      <c r="D26" s="5"/>
      <c r="E26" s="33"/>
      <c r="F26" s="33"/>
      <c r="G26" s="33"/>
      <c r="H26" s="33"/>
      <c r="I26" s="33"/>
      <c r="J26" s="33"/>
      <c r="K26" s="33">
        <v>1</v>
      </c>
      <c r="L26" s="33"/>
      <c r="M26" s="33"/>
      <c r="N26" s="33"/>
      <c r="O26" s="33"/>
      <c r="P26" s="33"/>
      <c r="Q26" s="33"/>
      <c r="R26" s="48"/>
      <c r="S26" s="8">
        <f t="shared" si="1"/>
        <v>1</v>
      </c>
      <c r="T26" s="8">
        <f t="shared" si="0"/>
        <v>1</v>
      </c>
      <c r="U26" s="7"/>
    </row>
    <row r="27" spans="1:21" ht="14.25">
      <c r="A27" s="2" t="s">
        <v>37</v>
      </c>
      <c r="B27" s="8">
        <v>1</v>
      </c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1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>
        <v>1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1</v>
      </c>
      <c r="U30" s="7"/>
    </row>
    <row r="31" spans="1:21" ht="14.25">
      <c r="A31" s="2" t="s">
        <v>41</v>
      </c>
      <c r="B31" s="8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0</v>
      </c>
      <c r="U31" s="7"/>
    </row>
    <row r="32" spans="1:21" ht="14.25">
      <c r="A32" s="2" t="s">
        <v>42</v>
      </c>
      <c r="B32" s="8">
        <v>1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1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</v>
      </c>
      <c r="O35" s="5"/>
      <c r="P35" s="5"/>
      <c r="Q35" s="5"/>
      <c r="R35" s="5"/>
      <c r="S35" s="8">
        <f t="shared" si="1"/>
        <v>1</v>
      </c>
      <c r="T35" s="8">
        <f t="shared" si="0"/>
        <v>1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>
        <v>2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2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0</v>
      </c>
      <c r="U41" s="7"/>
    </row>
    <row r="42" spans="1:21" ht="14.25">
      <c r="A42" s="2" t="s">
        <v>52</v>
      </c>
      <c r="B42" s="8">
        <v>2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2</v>
      </c>
      <c r="U42" s="7"/>
    </row>
    <row r="43" spans="1:21" ht="14.25">
      <c r="A43" s="2" t="s">
        <v>53</v>
      </c>
      <c r="B43" s="8">
        <v>2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2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/>
      <c r="C45" s="8"/>
      <c r="D45" s="5"/>
      <c r="E45" s="5"/>
      <c r="F45" s="5">
        <v>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4</v>
      </c>
      <c r="T45" s="8">
        <f t="shared" si="0"/>
        <v>4</v>
      </c>
      <c r="U45" s="7"/>
    </row>
    <row r="46" spans="1:21" ht="14.25">
      <c r="A46" s="2" t="s">
        <v>56</v>
      </c>
      <c r="B46" s="8">
        <v>1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1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1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>
        <v>1</v>
      </c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1</v>
      </c>
      <c r="U54" s="7"/>
    </row>
    <row r="55" spans="1:21" ht="14.25">
      <c r="A55" s="2" t="s">
        <v>65</v>
      </c>
      <c r="B55" s="8"/>
      <c r="C55" s="8"/>
      <c r="D55" s="5">
        <v>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2</v>
      </c>
      <c r="T55" s="8">
        <f t="shared" si="0"/>
        <v>2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0</v>
      </c>
      <c r="T57" s="8">
        <f t="shared" si="0"/>
        <v>0</v>
      </c>
      <c r="U57" s="7"/>
    </row>
    <row r="58" spans="1:21" ht="14.25">
      <c r="A58" s="2" t="s">
        <v>68</v>
      </c>
      <c r="B58" s="8"/>
      <c r="C58" s="8"/>
      <c r="D58" s="5">
        <v>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1</v>
      </c>
      <c r="T58" s="8">
        <f t="shared" si="0"/>
        <v>1</v>
      </c>
      <c r="U58" s="7"/>
    </row>
    <row r="59" spans="1:21" ht="14.25">
      <c r="A59" s="2" t="s">
        <v>69</v>
      </c>
      <c r="B59" s="8">
        <v>1</v>
      </c>
      <c r="C59" s="8"/>
      <c r="D59" s="5">
        <v>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2</v>
      </c>
      <c r="T59" s="8">
        <f t="shared" si="0"/>
        <v>3</v>
      </c>
      <c r="U59" s="7"/>
    </row>
    <row r="60" spans="1:21" ht="14.25">
      <c r="A60" s="2" t="s">
        <v>70</v>
      </c>
      <c r="B60" s="8">
        <v>1</v>
      </c>
      <c r="C60" s="8"/>
      <c r="D60" s="5">
        <v>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2</v>
      </c>
      <c r="T60" s="8">
        <f t="shared" si="0"/>
        <v>3</v>
      </c>
      <c r="U60" s="7"/>
    </row>
    <row r="61" spans="1:21" ht="15" thickBot="1">
      <c r="A61" s="2" t="s">
        <v>71</v>
      </c>
      <c r="B61" s="8">
        <v>5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5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161</v>
      </c>
      <c r="C62" s="9">
        <f t="shared" si="2"/>
        <v>39</v>
      </c>
      <c r="D62" s="6">
        <f t="shared" si="2"/>
        <v>87</v>
      </c>
      <c r="E62" s="6">
        <f t="shared" si="2"/>
        <v>19</v>
      </c>
      <c r="F62" s="6">
        <f t="shared" si="2"/>
        <v>8</v>
      </c>
      <c r="G62" s="6">
        <f t="shared" si="2"/>
        <v>8</v>
      </c>
      <c r="H62" s="6">
        <f t="shared" si="2"/>
        <v>2</v>
      </c>
      <c r="I62" s="6">
        <f t="shared" si="2"/>
        <v>35</v>
      </c>
      <c r="J62" s="6">
        <f t="shared" si="2"/>
        <v>12</v>
      </c>
      <c r="K62" s="6">
        <f t="shared" si="2"/>
        <v>21</v>
      </c>
      <c r="L62" s="6">
        <f t="shared" si="2"/>
        <v>7</v>
      </c>
      <c r="M62" s="6">
        <f t="shared" si="2"/>
        <v>2</v>
      </c>
      <c r="N62" s="6">
        <f t="shared" si="2"/>
        <v>11</v>
      </c>
      <c r="O62" s="6">
        <f t="shared" si="2"/>
        <v>8</v>
      </c>
      <c r="P62" s="6">
        <f t="shared" si="2"/>
        <v>5</v>
      </c>
      <c r="Q62" s="6">
        <f t="shared" si="2"/>
        <v>7</v>
      </c>
      <c r="R62" s="6">
        <f t="shared" si="2"/>
        <v>0</v>
      </c>
      <c r="S62" s="9">
        <f t="shared" si="1"/>
        <v>271</v>
      </c>
      <c r="T62" s="9">
        <f t="shared" si="0"/>
        <v>432</v>
      </c>
      <c r="U62" s="7"/>
    </row>
    <row r="63" spans="1:21" ht="9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OutlineSymbols="0" view="pageBreakPreview" zoomScale="75" zoomScaleNormal="87" zoomScaleSheetLayoutView="75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2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87</v>
      </c>
      <c r="C3" s="29">
        <v>44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44</v>
      </c>
      <c r="T3" s="9">
        <f aca="true" t="shared" si="0" ref="T3:T62">S3+B3</f>
        <v>131</v>
      </c>
      <c r="U3" s="7"/>
    </row>
    <row r="4" spans="1:21" ht="14.25">
      <c r="A4" s="2" t="s">
        <v>20</v>
      </c>
      <c r="B4" s="8">
        <v>7</v>
      </c>
      <c r="C4" s="8"/>
      <c r="D4" s="5">
        <v>89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89</v>
      </c>
      <c r="T4" s="8">
        <f t="shared" si="0"/>
        <v>96</v>
      </c>
      <c r="U4" s="7"/>
    </row>
    <row r="5" spans="1:21" ht="14.25">
      <c r="A5" s="2" t="s">
        <v>21</v>
      </c>
      <c r="B5" s="8">
        <v>7</v>
      </c>
      <c r="C5" s="8"/>
      <c r="D5" s="5">
        <v>2</v>
      </c>
      <c r="E5" s="5">
        <v>20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22</v>
      </c>
      <c r="T5" s="8">
        <f t="shared" si="0"/>
        <v>29</v>
      </c>
      <c r="U5" s="7"/>
    </row>
    <row r="6" spans="1:21" ht="14.25">
      <c r="A6" s="2" t="s">
        <v>22</v>
      </c>
      <c r="B6" s="8">
        <v>4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4</v>
      </c>
      <c r="U6" s="7"/>
    </row>
    <row r="7" spans="1:21" ht="14.25">
      <c r="A7" s="2" t="s">
        <v>23</v>
      </c>
      <c r="B7" s="8">
        <v>1</v>
      </c>
      <c r="C7" s="8"/>
      <c r="D7" s="5"/>
      <c r="E7" s="5"/>
      <c r="F7" s="5"/>
      <c r="G7" s="5"/>
      <c r="H7" s="5"/>
      <c r="I7" s="5"/>
      <c r="J7" s="5"/>
      <c r="K7" s="5">
        <v>14</v>
      </c>
      <c r="L7" s="5"/>
      <c r="M7" s="5"/>
      <c r="N7" s="5"/>
      <c r="O7" s="5"/>
      <c r="P7" s="5"/>
      <c r="Q7" s="5"/>
      <c r="R7" s="5"/>
      <c r="S7" s="8">
        <f t="shared" si="1"/>
        <v>14</v>
      </c>
      <c r="T7" s="8">
        <f t="shared" si="0"/>
        <v>15</v>
      </c>
      <c r="U7" s="7"/>
    </row>
    <row r="8" spans="1:21" ht="14.25">
      <c r="A8" s="2" t="s">
        <v>9</v>
      </c>
      <c r="B8" s="8">
        <v>6</v>
      </c>
      <c r="C8" s="8"/>
      <c r="D8" s="5"/>
      <c r="E8" s="5"/>
      <c r="F8" s="5"/>
      <c r="G8" s="5"/>
      <c r="H8" s="5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3</v>
      </c>
      <c r="T8" s="8">
        <f t="shared" si="0"/>
        <v>9</v>
      </c>
      <c r="U8" s="7"/>
    </row>
    <row r="9" spans="1:21" ht="14.25">
      <c r="A9" s="2" t="s">
        <v>24</v>
      </c>
      <c r="B9" s="8">
        <v>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4</v>
      </c>
      <c r="U9" s="7"/>
    </row>
    <row r="10" spans="1:21" ht="14.25">
      <c r="A10" s="2" t="s">
        <v>25</v>
      </c>
      <c r="B10" s="8">
        <v>5</v>
      </c>
      <c r="C10" s="8"/>
      <c r="D10" s="5"/>
      <c r="E10" s="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1</v>
      </c>
      <c r="T10" s="8">
        <f t="shared" si="0"/>
        <v>6</v>
      </c>
      <c r="U10" s="7"/>
    </row>
    <row r="11" spans="1:21" ht="14.25">
      <c r="A11" s="2" t="s">
        <v>26</v>
      </c>
      <c r="B11" s="8">
        <v>20</v>
      </c>
      <c r="C11" s="8"/>
      <c r="D11" s="5"/>
      <c r="E11" s="5"/>
      <c r="F11" s="5"/>
      <c r="G11" s="5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10</v>
      </c>
      <c r="T11" s="8">
        <f t="shared" si="0"/>
        <v>30</v>
      </c>
      <c r="U11" s="7"/>
    </row>
    <row r="12" spans="1:21" ht="14.25">
      <c r="A12" s="2" t="s">
        <v>27</v>
      </c>
      <c r="B12" s="8"/>
      <c r="C12" s="8"/>
      <c r="D12" s="5">
        <v>1</v>
      </c>
      <c r="E12" s="5"/>
      <c r="F12" s="5"/>
      <c r="G12" s="5"/>
      <c r="H12" s="5"/>
      <c r="I12" s="5">
        <v>46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47</v>
      </c>
      <c r="T12" s="8">
        <f t="shared" si="0"/>
        <v>47</v>
      </c>
      <c r="U12" s="7"/>
    </row>
    <row r="13" spans="1:21" ht="14.25">
      <c r="A13" s="2" t="s">
        <v>28</v>
      </c>
      <c r="B13" s="8">
        <v>15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7</v>
      </c>
      <c r="R13" s="5"/>
      <c r="S13" s="8">
        <f t="shared" si="1"/>
        <v>7</v>
      </c>
      <c r="T13" s="8">
        <f t="shared" si="0"/>
        <v>22</v>
      </c>
      <c r="U13" s="7"/>
    </row>
    <row r="14" spans="1:21" ht="14.25">
      <c r="A14" s="2" t="s">
        <v>29</v>
      </c>
      <c r="B14" s="8">
        <v>6</v>
      </c>
      <c r="C14" s="8"/>
      <c r="D14" s="5">
        <v>1</v>
      </c>
      <c r="E14" s="5"/>
      <c r="F14" s="5"/>
      <c r="G14" s="5"/>
      <c r="H14" s="5"/>
      <c r="I14" s="5"/>
      <c r="J14" s="5">
        <v>10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11</v>
      </c>
      <c r="T14" s="8">
        <f t="shared" si="0"/>
        <v>17</v>
      </c>
      <c r="U14" s="7"/>
    </row>
    <row r="15" spans="1:21" ht="14.25">
      <c r="A15" s="2" t="s">
        <v>30</v>
      </c>
      <c r="B15" s="8">
        <v>4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9</v>
      </c>
      <c r="P15" s="5"/>
      <c r="Q15" s="5"/>
      <c r="R15" s="5"/>
      <c r="S15" s="8">
        <f t="shared" si="1"/>
        <v>9</v>
      </c>
      <c r="T15" s="8">
        <f t="shared" si="0"/>
        <v>13</v>
      </c>
      <c r="U15" s="7"/>
    </row>
    <row r="16" spans="1:21" ht="14.25">
      <c r="A16" s="2" t="s">
        <v>15</v>
      </c>
      <c r="B16" s="8">
        <v>7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12</v>
      </c>
      <c r="O16" s="5"/>
      <c r="P16" s="5"/>
      <c r="Q16" s="5"/>
      <c r="R16" s="5"/>
      <c r="S16" s="8">
        <f t="shared" si="1"/>
        <v>12</v>
      </c>
      <c r="T16" s="8">
        <f t="shared" si="0"/>
        <v>19</v>
      </c>
      <c r="U16" s="7"/>
    </row>
    <row r="17" spans="1:21" ht="14.25">
      <c r="A17" s="2" t="s">
        <v>31</v>
      </c>
      <c r="B17" s="8"/>
      <c r="C17" s="8"/>
      <c r="D17" s="5"/>
      <c r="E17" s="5"/>
      <c r="F17" s="5"/>
      <c r="G17" s="5"/>
      <c r="H17" s="5"/>
      <c r="I17" s="5">
        <v>1</v>
      </c>
      <c r="J17" s="5"/>
      <c r="K17" s="5"/>
      <c r="L17" s="5"/>
      <c r="M17" s="5">
        <v>2</v>
      </c>
      <c r="N17" s="5"/>
      <c r="O17" s="5"/>
      <c r="P17" s="5"/>
      <c r="Q17" s="5"/>
      <c r="R17" s="5"/>
      <c r="S17" s="8">
        <f t="shared" si="1"/>
        <v>3</v>
      </c>
      <c r="T17" s="8">
        <f t="shared" si="0"/>
        <v>3</v>
      </c>
      <c r="U17" s="7"/>
    </row>
    <row r="18" spans="1:21" ht="14.25">
      <c r="A18" s="2" t="s">
        <v>32</v>
      </c>
      <c r="B18" s="8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 t="shared" si="1"/>
        <v>0</v>
      </c>
      <c r="T18" s="8">
        <f t="shared" si="0"/>
        <v>0</v>
      </c>
      <c r="U18" s="7"/>
    </row>
    <row r="19" spans="1:21" ht="14.25">
      <c r="A19" s="2" t="s">
        <v>33</v>
      </c>
      <c r="B19" s="8"/>
      <c r="C19" s="8"/>
      <c r="D19" s="5"/>
      <c r="E19" s="5"/>
      <c r="F19" s="5"/>
      <c r="G19" s="5"/>
      <c r="H19" s="5"/>
      <c r="I19" s="5"/>
      <c r="J19" s="5"/>
      <c r="K19" s="5"/>
      <c r="L19" s="5">
        <v>7</v>
      </c>
      <c r="M19" s="5"/>
      <c r="N19" s="5"/>
      <c r="O19" s="5"/>
      <c r="P19" s="5"/>
      <c r="Q19" s="5"/>
      <c r="R19" s="5"/>
      <c r="S19" s="8">
        <f t="shared" si="1"/>
        <v>7</v>
      </c>
      <c r="T19" s="8">
        <f t="shared" si="0"/>
        <v>7</v>
      </c>
      <c r="U19" s="7"/>
    </row>
    <row r="20" spans="1:21" ht="14.25">
      <c r="A20" s="2" t="s">
        <v>34</v>
      </c>
      <c r="B20" s="8">
        <v>1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1</v>
      </c>
      <c r="U20" s="7"/>
    </row>
    <row r="21" spans="1:21" ht="14.25">
      <c r="A21" s="2" t="s">
        <v>35</v>
      </c>
      <c r="B21" s="8"/>
      <c r="C21" s="8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5"/>
      <c r="O21" s="5"/>
      <c r="P21" s="5">
        <v>11</v>
      </c>
      <c r="Q21" s="5"/>
      <c r="R21" s="5"/>
      <c r="S21" s="8">
        <f t="shared" si="1"/>
        <v>12</v>
      </c>
      <c r="T21" s="8">
        <f t="shared" si="0"/>
        <v>12</v>
      </c>
      <c r="U21" s="7"/>
    </row>
    <row r="22" spans="1:21" ht="14.25">
      <c r="A22" s="2" t="s">
        <v>36</v>
      </c>
      <c r="B22" s="8">
        <v>2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2</v>
      </c>
      <c r="U22" s="7"/>
    </row>
    <row r="23" spans="1:21" ht="14.25">
      <c r="A23" s="2" t="s">
        <v>129</v>
      </c>
      <c r="B23" s="8"/>
      <c r="C23" s="35"/>
      <c r="D23" s="16"/>
      <c r="E23" s="16"/>
      <c r="F23" s="5"/>
      <c r="G23" s="5"/>
      <c r="H23" s="5"/>
      <c r="I23" s="5"/>
      <c r="J23" s="5"/>
      <c r="K23" s="16">
        <v>1</v>
      </c>
      <c r="L23" s="5"/>
      <c r="M23" s="5"/>
      <c r="N23" s="5"/>
      <c r="O23" s="5"/>
      <c r="P23" s="16"/>
      <c r="Q23" s="5"/>
      <c r="R23" s="16"/>
      <c r="S23" s="8">
        <f t="shared" si="1"/>
        <v>1</v>
      </c>
      <c r="T23" s="8">
        <f t="shared" si="0"/>
        <v>1</v>
      </c>
      <c r="U23" s="7"/>
    </row>
    <row r="24" spans="1:21" ht="14.25">
      <c r="A24" s="34" t="s">
        <v>130</v>
      </c>
      <c r="B24" s="8">
        <v>2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2</v>
      </c>
      <c r="U24" s="7"/>
    </row>
    <row r="25" spans="1:21" ht="14.25">
      <c r="A25" s="34" t="s">
        <v>136</v>
      </c>
      <c r="B25" s="8">
        <v>7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7</v>
      </c>
      <c r="U25" s="7"/>
    </row>
    <row r="26" spans="1:21" ht="14.25">
      <c r="A26" s="34" t="s">
        <v>137</v>
      </c>
      <c r="B26" s="8">
        <v>1</v>
      </c>
      <c r="C26" s="45"/>
      <c r="D26" s="5"/>
      <c r="E26" s="33"/>
      <c r="F26" s="33"/>
      <c r="G26" s="33"/>
      <c r="H26" s="33"/>
      <c r="I26" s="33"/>
      <c r="J26" s="33"/>
      <c r="K26" s="33">
        <v>1</v>
      </c>
      <c r="L26" s="33"/>
      <c r="M26" s="33"/>
      <c r="N26" s="33"/>
      <c r="O26" s="33"/>
      <c r="P26" s="33"/>
      <c r="Q26" s="33"/>
      <c r="R26" s="48"/>
      <c r="S26" s="8">
        <f t="shared" si="1"/>
        <v>1</v>
      </c>
      <c r="T26" s="8">
        <f t="shared" si="0"/>
        <v>2</v>
      </c>
      <c r="U26" s="7"/>
    </row>
    <row r="27" spans="1:21" ht="14.25">
      <c r="A27" s="2" t="s">
        <v>37</v>
      </c>
      <c r="B27" s="8"/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0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>
        <v>1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1</v>
      </c>
      <c r="U31" s="7"/>
    </row>
    <row r="32" spans="1:21" ht="14.25">
      <c r="A32" s="2" t="s">
        <v>42</v>
      </c>
      <c r="B32" s="8">
        <v>5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5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>
        <v>1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</v>
      </c>
      <c r="O35" s="5"/>
      <c r="P35" s="5"/>
      <c r="Q35" s="5"/>
      <c r="R35" s="5"/>
      <c r="S35" s="8">
        <f t="shared" si="1"/>
        <v>1</v>
      </c>
      <c r="T35" s="8">
        <f t="shared" si="0"/>
        <v>2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>
        <v>2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2</v>
      </c>
      <c r="U37" s="7"/>
    </row>
    <row r="38" spans="1:21" ht="14.25">
      <c r="A38" s="2" t="s">
        <v>48</v>
      </c>
      <c r="B38" s="8">
        <v>1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1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>
        <v>1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1</v>
      </c>
      <c r="U41" s="7"/>
    </row>
    <row r="42" spans="1:21" ht="14.25">
      <c r="A42" s="2" t="s">
        <v>52</v>
      </c>
      <c r="B42" s="8">
        <v>3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3</v>
      </c>
      <c r="U42" s="7"/>
    </row>
    <row r="43" spans="1:21" ht="14.25">
      <c r="A43" s="2" t="s">
        <v>53</v>
      </c>
      <c r="B43" s="8">
        <v>7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7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/>
      <c r="C45" s="8"/>
      <c r="D45" s="5"/>
      <c r="E45" s="5"/>
      <c r="F45" s="5">
        <v>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1</v>
      </c>
      <c r="T45" s="8">
        <f t="shared" si="0"/>
        <v>1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1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/>
      <c r="C55" s="8"/>
      <c r="D55" s="5">
        <v>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3</v>
      </c>
      <c r="T55" s="8">
        <f t="shared" si="0"/>
        <v>3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>
        <v>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2</v>
      </c>
      <c r="T57" s="8">
        <f t="shared" si="0"/>
        <v>2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0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>
        <v>1</v>
      </c>
      <c r="C60" s="8"/>
      <c r="D60" s="5">
        <v>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4</v>
      </c>
      <c r="T60" s="8">
        <f t="shared" si="0"/>
        <v>5</v>
      </c>
      <c r="U60" s="7"/>
    </row>
    <row r="61" spans="1:21" ht="15" thickBot="1">
      <c r="A61" s="2" t="s">
        <v>71</v>
      </c>
      <c r="B61" s="8">
        <v>3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3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212</v>
      </c>
      <c r="C62" s="9">
        <f t="shared" si="2"/>
        <v>44</v>
      </c>
      <c r="D62" s="6">
        <f t="shared" si="2"/>
        <v>102</v>
      </c>
      <c r="E62" s="6">
        <f t="shared" si="2"/>
        <v>20</v>
      </c>
      <c r="F62" s="6">
        <f t="shared" si="2"/>
        <v>2</v>
      </c>
      <c r="G62" s="6">
        <f t="shared" si="2"/>
        <v>10</v>
      </c>
      <c r="H62" s="6">
        <f t="shared" si="2"/>
        <v>3</v>
      </c>
      <c r="I62" s="6">
        <f t="shared" si="2"/>
        <v>47</v>
      </c>
      <c r="J62" s="6">
        <f t="shared" si="2"/>
        <v>10</v>
      </c>
      <c r="K62" s="6">
        <f t="shared" si="2"/>
        <v>17</v>
      </c>
      <c r="L62" s="6">
        <f t="shared" si="2"/>
        <v>7</v>
      </c>
      <c r="M62" s="6">
        <f t="shared" si="2"/>
        <v>2</v>
      </c>
      <c r="N62" s="6">
        <f t="shared" si="2"/>
        <v>13</v>
      </c>
      <c r="O62" s="6">
        <f t="shared" si="2"/>
        <v>9</v>
      </c>
      <c r="P62" s="6">
        <f t="shared" si="2"/>
        <v>11</v>
      </c>
      <c r="Q62" s="6">
        <f t="shared" si="2"/>
        <v>7</v>
      </c>
      <c r="R62" s="6">
        <f t="shared" si="2"/>
        <v>0</v>
      </c>
      <c r="S62" s="9">
        <f t="shared" si="1"/>
        <v>304</v>
      </c>
      <c r="T62" s="9">
        <f t="shared" si="0"/>
        <v>516</v>
      </c>
      <c r="U62" s="7"/>
    </row>
    <row r="63" spans="1:21" ht="7.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  <row r="65" ht="14.25">
      <c r="T65" s="44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75" zoomScaleNormal="75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3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81</v>
      </c>
      <c r="C3" s="29">
        <v>39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39</v>
      </c>
      <c r="T3" s="9">
        <f aca="true" t="shared" si="0" ref="T3:T62">S3+B3</f>
        <v>120</v>
      </c>
      <c r="U3" s="7"/>
    </row>
    <row r="4" spans="1:21" ht="14.25">
      <c r="A4" s="2" t="s">
        <v>20</v>
      </c>
      <c r="B4" s="8">
        <v>9</v>
      </c>
      <c r="C4" s="8"/>
      <c r="D4" s="5">
        <v>86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86</v>
      </c>
      <c r="T4" s="8">
        <f t="shared" si="0"/>
        <v>95</v>
      </c>
      <c r="U4" s="7"/>
    </row>
    <row r="5" spans="1:21" ht="14.25">
      <c r="A5" s="2" t="s">
        <v>21</v>
      </c>
      <c r="B5" s="8">
        <v>3</v>
      </c>
      <c r="C5" s="8"/>
      <c r="D5" s="5"/>
      <c r="E5" s="5">
        <v>16</v>
      </c>
      <c r="F5" s="5"/>
      <c r="G5" s="5"/>
      <c r="H5" s="5"/>
      <c r="I5" s="5"/>
      <c r="J5" s="5"/>
      <c r="K5" s="5">
        <v>1</v>
      </c>
      <c r="L5" s="5"/>
      <c r="M5" s="5"/>
      <c r="N5" s="5"/>
      <c r="O5" s="5"/>
      <c r="P5" s="5"/>
      <c r="Q5" s="5"/>
      <c r="R5" s="5"/>
      <c r="S5" s="8">
        <f t="shared" si="1"/>
        <v>17</v>
      </c>
      <c r="T5" s="8">
        <f t="shared" si="0"/>
        <v>20</v>
      </c>
      <c r="U5" s="7"/>
    </row>
    <row r="6" spans="1:21" ht="14.25">
      <c r="A6" s="2" t="s">
        <v>22</v>
      </c>
      <c r="B6" s="8">
        <v>6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6</v>
      </c>
      <c r="U6" s="7"/>
    </row>
    <row r="7" spans="1:21" ht="14.25">
      <c r="A7" s="2" t="s">
        <v>23</v>
      </c>
      <c r="B7" s="8">
        <v>1</v>
      </c>
      <c r="C7" s="8"/>
      <c r="D7" s="5"/>
      <c r="E7" s="5"/>
      <c r="F7" s="5"/>
      <c r="G7" s="5"/>
      <c r="H7" s="5"/>
      <c r="I7" s="5"/>
      <c r="J7" s="5"/>
      <c r="K7" s="5">
        <v>16</v>
      </c>
      <c r="L7" s="5"/>
      <c r="M7" s="5"/>
      <c r="N7" s="5"/>
      <c r="O7" s="5"/>
      <c r="P7" s="5"/>
      <c r="Q7" s="5"/>
      <c r="R7" s="5"/>
      <c r="S7" s="8">
        <f t="shared" si="1"/>
        <v>16</v>
      </c>
      <c r="T7" s="8">
        <f t="shared" si="0"/>
        <v>17</v>
      </c>
      <c r="U7" s="7"/>
    </row>
    <row r="8" spans="1:21" ht="14.25">
      <c r="A8" s="2" t="s">
        <v>9</v>
      </c>
      <c r="B8" s="8">
        <v>9</v>
      </c>
      <c r="C8" s="8"/>
      <c r="D8" s="5"/>
      <c r="E8" s="5"/>
      <c r="F8" s="5"/>
      <c r="G8" s="5"/>
      <c r="H8" s="5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9</v>
      </c>
      <c r="T8" s="8">
        <f t="shared" si="0"/>
        <v>18</v>
      </c>
      <c r="U8" s="7"/>
    </row>
    <row r="9" spans="1:21" ht="14.25">
      <c r="A9" s="2" t="s">
        <v>24</v>
      </c>
      <c r="B9" s="8">
        <v>12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12</v>
      </c>
      <c r="U9" s="7"/>
    </row>
    <row r="10" spans="1:21" ht="14.25">
      <c r="A10" s="2" t="s">
        <v>25</v>
      </c>
      <c r="B10" s="8">
        <v>5</v>
      </c>
      <c r="C10" s="8"/>
      <c r="D10" s="5"/>
      <c r="E10" s="5"/>
      <c r="F10" s="5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5</v>
      </c>
      <c r="T10" s="8">
        <f t="shared" si="0"/>
        <v>10</v>
      </c>
      <c r="U10" s="7"/>
    </row>
    <row r="11" spans="1:21" ht="14.25">
      <c r="A11" s="2" t="s">
        <v>26</v>
      </c>
      <c r="B11" s="8">
        <v>10</v>
      </c>
      <c r="C11" s="8"/>
      <c r="D11" s="5"/>
      <c r="E11" s="5"/>
      <c r="F11" s="5"/>
      <c r="G11" s="5">
        <v>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4</v>
      </c>
      <c r="T11" s="8">
        <f t="shared" si="0"/>
        <v>14</v>
      </c>
      <c r="U11" s="7"/>
    </row>
    <row r="12" spans="1:21" ht="14.25">
      <c r="A12" s="2" t="s">
        <v>27</v>
      </c>
      <c r="B12" s="8">
        <v>1</v>
      </c>
      <c r="C12" s="8"/>
      <c r="D12" s="5"/>
      <c r="E12" s="5"/>
      <c r="F12" s="5"/>
      <c r="G12" s="5"/>
      <c r="H12" s="5"/>
      <c r="I12" s="5">
        <v>32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32</v>
      </c>
      <c r="T12" s="8">
        <f t="shared" si="0"/>
        <v>33</v>
      </c>
      <c r="U12" s="7"/>
    </row>
    <row r="13" spans="1:21" ht="14.25">
      <c r="A13" s="2" t="s">
        <v>28</v>
      </c>
      <c r="B13" s="8">
        <v>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7</v>
      </c>
      <c r="R13" s="5"/>
      <c r="S13" s="8">
        <f t="shared" si="1"/>
        <v>7</v>
      </c>
      <c r="T13" s="8">
        <f t="shared" si="0"/>
        <v>15</v>
      </c>
      <c r="U13" s="7"/>
    </row>
    <row r="14" spans="1:21" ht="14.25">
      <c r="A14" s="2" t="s">
        <v>29</v>
      </c>
      <c r="B14" s="8">
        <v>9</v>
      </c>
      <c r="C14" s="8"/>
      <c r="D14" s="5"/>
      <c r="E14" s="5"/>
      <c r="F14" s="5"/>
      <c r="G14" s="5"/>
      <c r="H14" s="5"/>
      <c r="I14" s="5"/>
      <c r="J14" s="5">
        <v>9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9</v>
      </c>
      <c r="T14" s="8">
        <f t="shared" si="0"/>
        <v>18</v>
      </c>
      <c r="U14" s="7"/>
    </row>
    <row r="15" spans="1:21" ht="14.25">
      <c r="A15" s="2" t="s">
        <v>30</v>
      </c>
      <c r="B15" s="8">
        <v>6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7</v>
      </c>
      <c r="P15" s="5"/>
      <c r="Q15" s="5"/>
      <c r="R15" s="5"/>
      <c r="S15" s="8">
        <f t="shared" si="1"/>
        <v>7</v>
      </c>
      <c r="T15" s="8">
        <f t="shared" si="0"/>
        <v>13</v>
      </c>
      <c r="U15" s="7"/>
    </row>
    <row r="16" spans="1:21" ht="14.25">
      <c r="A16" s="2" t="s">
        <v>15</v>
      </c>
      <c r="B16" s="8">
        <v>1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14</v>
      </c>
      <c r="O16" s="5"/>
      <c r="P16" s="5"/>
      <c r="Q16" s="5"/>
      <c r="R16" s="5"/>
      <c r="S16" s="8">
        <f t="shared" si="1"/>
        <v>14</v>
      </c>
      <c r="T16" s="8">
        <f t="shared" si="0"/>
        <v>15</v>
      </c>
      <c r="U16" s="7"/>
    </row>
    <row r="17" spans="1:21" ht="14.25">
      <c r="A17" s="2" t="s">
        <v>31</v>
      </c>
      <c r="B17" s="8">
        <v>3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6</v>
      </c>
      <c r="N17" s="5"/>
      <c r="O17" s="5"/>
      <c r="P17" s="5"/>
      <c r="Q17" s="5"/>
      <c r="R17" s="5"/>
      <c r="S17" s="8">
        <f t="shared" si="1"/>
        <v>6</v>
      </c>
      <c r="T17" s="8">
        <f t="shared" si="0"/>
        <v>9</v>
      </c>
      <c r="U17" s="7"/>
    </row>
    <row r="18" spans="1:21" ht="14.25">
      <c r="A18" s="2" t="s">
        <v>32</v>
      </c>
      <c r="B18" s="8"/>
      <c r="C18" s="8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/>
      <c r="Q18" s="5"/>
      <c r="R18" s="5"/>
      <c r="S18" s="8">
        <f t="shared" si="1"/>
        <v>1</v>
      </c>
      <c r="T18" s="8">
        <f t="shared" si="0"/>
        <v>1</v>
      </c>
      <c r="U18" s="7"/>
    </row>
    <row r="19" spans="1:21" ht="14.25">
      <c r="A19" s="2" t="s">
        <v>33</v>
      </c>
      <c r="B19" s="8"/>
      <c r="C19" s="8"/>
      <c r="D19" s="5">
        <v>1</v>
      </c>
      <c r="E19" s="5"/>
      <c r="F19" s="5"/>
      <c r="G19" s="5"/>
      <c r="H19" s="5"/>
      <c r="I19" s="5"/>
      <c r="J19" s="5"/>
      <c r="K19" s="5"/>
      <c r="L19" s="5">
        <v>10</v>
      </c>
      <c r="M19" s="5"/>
      <c r="N19" s="5"/>
      <c r="O19" s="5"/>
      <c r="P19" s="5"/>
      <c r="Q19" s="5"/>
      <c r="R19" s="5"/>
      <c r="S19" s="8">
        <f t="shared" si="1"/>
        <v>11</v>
      </c>
      <c r="T19" s="8">
        <f t="shared" si="0"/>
        <v>11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6</v>
      </c>
      <c r="Q21" s="5"/>
      <c r="R21" s="5"/>
      <c r="S21" s="8">
        <f t="shared" si="1"/>
        <v>6</v>
      </c>
      <c r="T21" s="8">
        <f t="shared" si="0"/>
        <v>6</v>
      </c>
      <c r="U21" s="7"/>
    </row>
    <row r="22" spans="1:21" ht="14.25">
      <c r="A22" s="2" t="s">
        <v>36</v>
      </c>
      <c r="B22" s="8">
        <v>1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1</v>
      </c>
      <c r="U22" s="7"/>
    </row>
    <row r="23" spans="1:21" ht="14.25">
      <c r="A23" s="2" t="s">
        <v>129</v>
      </c>
      <c r="B23" s="8">
        <v>1</v>
      </c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1</v>
      </c>
      <c r="U23" s="7"/>
    </row>
    <row r="24" spans="1:21" ht="14.25">
      <c r="A24" s="34" t="s">
        <v>130</v>
      </c>
      <c r="B24" s="8">
        <v>7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7</v>
      </c>
      <c r="U24" s="7"/>
    </row>
    <row r="25" spans="1:21" ht="14.25">
      <c r="A25" s="34" t="s">
        <v>136</v>
      </c>
      <c r="B25" s="8">
        <v>5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5</v>
      </c>
      <c r="U25" s="7"/>
    </row>
    <row r="26" spans="1:21" ht="14.25">
      <c r="A26" s="34" t="s">
        <v>137</v>
      </c>
      <c r="B26" s="8">
        <v>1</v>
      </c>
      <c r="C26" s="45"/>
      <c r="D26" s="5"/>
      <c r="E26" s="33"/>
      <c r="F26" s="33"/>
      <c r="G26" s="33"/>
      <c r="H26" s="33"/>
      <c r="I26" s="33"/>
      <c r="J26" s="33"/>
      <c r="K26" s="33">
        <v>1</v>
      </c>
      <c r="L26" s="33"/>
      <c r="M26" s="33"/>
      <c r="N26" s="33"/>
      <c r="O26" s="33"/>
      <c r="P26" s="33"/>
      <c r="Q26" s="33"/>
      <c r="R26" s="48"/>
      <c r="S26" s="8">
        <f t="shared" si="1"/>
        <v>1</v>
      </c>
      <c r="T26" s="8">
        <f t="shared" si="0"/>
        <v>2</v>
      </c>
      <c r="U26" s="7"/>
    </row>
    <row r="27" spans="1:21" ht="14.25">
      <c r="A27" s="2" t="s">
        <v>37</v>
      </c>
      <c r="B27" s="8">
        <v>1</v>
      </c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1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>
        <v>8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8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>
        <v>1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1</v>
      </c>
      <c r="U31" s="7"/>
    </row>
    <row r="32" spans="1:21" ht="14.25">
      <c r="A32" s="2" t="s">
        <v>42</v>
      </c>
      <c r="B32" s="8">
        <v>1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1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1</v>
      </c>
      <c r="S33" s="8">
        <f t="shared" si="1"/>
        <v>1</v>
      </c>
      <c r="T33" s="8">
        <f t="shared" si="0"/>
        <v>1</v>
      </c>
      <c r="U33" s="7"/>
    </row>
    <row r="34" spans="1:21" ht="14.25">
      <c r="A34" s="2" t="s">
        <v>44</v>
      </c>
      <c r="B34" s="8">
        <v>1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1</v>
      </c>
      <c r="U34" s="7"/>
    </row>
    <row r="35" spans="1:21" ht="14.25">
      <c r="A35" s="2" t="s">
        <v>45</v>
      </c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1"/>
        <v>0</v>
      </c>
      <c r="T35" s="8">
        <f t="shared" si="0"/>
        <v>0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0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0</v>
      </c>
      <c r="U41" s="7"/>
    </row>
    <row r="42" spans="1:21" ht="14.25">
      <c r="A42" s="2" t="s">
        <v>52</v>
      </c>
      <c r="B42" s="8">
        <v>2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2</v>
      </c>
      <c r="U42" s="7"/>
    </row>
    <row r="43" spans="1:21" ht="14.25">
      <c r="A43" s="2" t="s">
        <v>53</v>
      </c>
      <c r="B43" s="8">
        <v>1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1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0</v>
      </c>
      <c r="U45" s="7"/>
    </row>
    <row r="46" spans="1:21" ht="14.25">
      <c r="A46" s="2" t="s">
        <v>56</v>
      </c>
      <c r="B46" s="8">
        <v>3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3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1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/>
      <c r="C55" s="8"/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1</v>
      </c>
      <c r="T55" s="8">
        <f t="shared" si="0"/>
        <v>1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0</v>
      </c>
      <c r="T57" s="8">
        <f t="shared" si="0"/>
        <v>0</v>
      </c>
      <c r="U57" s="7"/>
    </row>
    <row r="58" spans="1:21" ht="14.25">
      <c r="A58" s="2" t="s">
        <v>68</v>
      </c>
      <c r="B58" s="8"/>
      <c r="C58" s="8"/>
      <c r="D58" s="5">
        <v>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1</v>
      </c>
      <c r="T58" s="8">
        <f t="shared" si="0"/>
        <v>1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>
        <v>1</v>
      </c>
      <c r="C60" s="8"/>
      <c r="D60" s="5">
        <v>1</v>
      </c>
      <c r="E60" s="5">
        <v>1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2</v>
      </c>
      <c r="T60" s="8">
        <f t="shared" si="0"/>
        <v>3</v>
      </c>
      <c r="U60" s="7"/>
    </row>
    <row r="61" spans="1:21" ht="15" thickBot="1">
      <c r="A61" s="2" t="s">
        <v>71</v>
      </c>
      <c r="B61" s="8">
        <v>4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4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203</v>
      </c>
      <c r="C62" s="9">
        <f t="shared" si="2"/>
        <v>39</v>
      </c>
      <c r="D62" s="6">
        <f t="shared" si="2"/>
        <v>90</v>
      </c>
      <c r="E62" s="6">
        <f t="shared" si="2"/>
        <v>17</v>
      </c>
      <c r="F62" s="6">
        <f t="shared" si="2"/>
        <v>5</v>
      </c>
      <c r="G62" s="6">
        <f t="shared" si="2"/>
        <v>4</v>
      </c>
      <c r="H62" s="6">
        <f t="shared" si="2"/>
        <v>9</v>
      </c>
      <c r="I62" s="6">
        <f t="shared" si="2"/>
        <v>32</v>
      </c>
      <c r="J62" s="6">
        <f t="shared" si="2"/>
        <v>9</v>
      </c>
      <c r="K62" s="6">
        <f t="shared" si="2"/>
        <v>18</v>
      </c>
      <c r="L62" s="6">
        <f t="shared" si="2"/>
        <v>11</v>
      </c>
      <c r="M62" s="6">
        <f t="shared" si="2"/>
        <v>6</v>
      </c>
      <c r="N62" s="6">
        <f t="shared" si="2"/>
        <v>14</v>
      </c>
      <c r="O62" s="6">
        <f t="shared" si="2"/>
        <v>7</v>
      </c>
      <c r="P62" s="6">
        <f t="shared" si="2"/>
        <v>6</v>
      </c>
      <c r="Q62" s="6">
        <f t="shared" si="2"/>
        <v>7</v>
      </c>
      <c r="R62" s="6">
        <f t="shared" si="2"/>
        <v>1</v>
      </c>
      <c r="S62" s="9">
        <f t="shared" si="1"/>
        <v>275</v>
      </c>
      <c r="T62" s="9">
        <f t="shared" si="0"/>
        <v>478</v>
      </c>
      <c r="U62" s="7"/>
    </row>
    <row r="63" spans="1:21" ht="7.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60" zoomScaleNormal="75" workbookViewId="0" topLeftCell="A1">
      <selection activeCell="A1" sqref="A1"/>
    </sheetView>
  </sheetViews>
  <sheetFormatPr defaultColWidth="9.00390625" defaultRowHeight="14.25"/>
  <cols>
    <col min="2" max="18" width="6.125" style="0" customWidth="1"/>
    <col min="19" max="19" width="7.75390625" style="0" customWidth="1"/>
    <col min="20" max="20" width="7.875" style="0" customWidth="1"/>
    <col min="21" max="21" width="1.4921875" style="0" customWidth="1"/>
  </cols>
  <sheetData>
    <row r="1" spans="1:3" ht="18" thickBot="1">
      <c r="A1" s="1" t="s">
        <v>139</v>
      </c>
      <c r="C1" s="1" t="s">
        <v>72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f>SUM(4:3!B3)</f>
        <v>958</v>
      </c>
      <c r="C3" s="51">
        <f>SUM(4:3!C3)</f>
        <v>481</v>
      </c>
      <c r="D3" s="32">
        <f>SUM(4:3!D3)</f>
        <v>0</v>
      </c>
      <c r="E3" s="32">
        <f>SUM(4:3!E3)</f>
        <v>0</v>
      </c>
      <c r="F3" s="32">
        <f>SUM(4:3!F3)</f>
        <v>0</v>
      </c>
      <c r="G3" s="32">
        <f>SUM(4:3!G3)</f>
        <v>0</v>
      </c>
      <c r="H3" s="32">
        <f>SUM(4:3!H3)</f>
        <v>0</v>
      </c>
      <c r="I3" s="32">
        <f>SUM(4:3!I3)</f>
        <v>1</v>
      </c>
      <c r="J3" s="32">
        <f>SUM(4:3!J3)</f>
        <v>0</v>
      </c>
      <c r="K3" s="32">
        <f>SUM(4:3!K3)</f>
        <v>0</v>
      </c>
      <c r="L3" s="32">
        <f>SUM(4:3!L3)</f>
        <v>0</v>
      </c>
      <c r="M3" s="32">
        <f>SUM(4:3!M3)</f>
        <v>0</v>
      </c>
      <c r="N3" s="32">
        <f>SUM(4:3!N3)</f>
        <v>0</v>
      </c>
      <c r="O3" s="32">
        <f>SUM(4:3!O3)</f>
        <v>0</v>
      </c>
      <c r="P3" s="32">
        <f>SUM(4:3!P3)</f>
        <v>0</v>
      </c>
      <c r="Q3" s="32">
        <f>SUM(4:3!Q3)</f>
        <v>1</v>
      </c>
      <c r="R3" s="36">
        <f>SUM(4:3!R3)</f>
        <v>0</v>
      </c>
      <c r="S3" s="9">
        <f>SUM(C3:R3)</f>
        <v>483</v>
      </c>
      <c r="T3" s="9">
        <f aca="true" t="shared" si="0" ref="T3:T62">S3+B3</f>
        <v>1441</v>
      </c>
      <c r="U3" s="7"/>
    </row>
    <row r="4" spans="1:21" ht="14.25">
      <c r="A4" s="2" t="s">
        <v>20</v>
      </c>
      <c r="B4" s="50">
        <f>SUM(4:3!B4)</f>
        <v>81</v>
      </c>
      <c r="C4" s="52">
        <f>SUM(4:3!C4)</f>
        <v>0</v>
      </c>
      <c r="D4" s="16">
        <f>SUM(4:3!D4)</f>
        <v>880</v>
      </c>
      <c r="E4" s="16">
        <f>SUM(4:3!E4)</f>
        <v>0</v>
      </c>
      <c r="F4" s="16">
        <f>SUM(4:3!F4)</f>
        <v>0</v>
      </c>
      <c r="G4" s="16">
        <f>SUM(4:3!G4)</f>
        <v>0</v>
      </c>
      <c r="H4" s="16">
        <f>SUM(4:3!H4)</f>
        <v>0</v>
      </c>
      <c r="I4" s="16">
        <f>SUM(4:3!I4)</f>
        <v>13</v>
      </c>
      <c r="J4" s="16">
        <f>SUM(4:3!J4)</f>
        <v>3</v>
      </c>
      <c r="K4" s="16">
        <f>SUM(4:3!K4)</f>
        <v>0</v>
      </c>
      <c r="L4" s="16">
        <f>SUM(4:3!L4)</f>
        <v>0</v>
      </c>
      <c r="M4" s="16">
        <f>SUM(4:3!M4)</f>
        <v>1</v>
      </c>
      <c r="N4" s="16">
        <f>SUM(4:3!N4)</f>
        <v>0</v>
      </c>
      <c r="O4" s="16">
        <f>SUM(4:3!O4)</f>
        <v>0</v>
      </c>
      <c r="P4" s="16">
        <f>SUM(4:3!P4)</f>
        <v>0</v>
      </c>
      <c r="Q4" s="16">
        <f>SUM(4:3!Q4)</f>
        <v>0</v>
      </c>
      <c r="R4" s="16">
        <f>SUM(4:3!R4)</f>
        <v>0</v>
      </c>
      <c r="S4" s="8">
        <f aca="true" t="shared" si="1" ref="S4:S62">SUM(C4:R4)</f>
        <v>897</v>
      </c>
      <c r="T4" s="8">
        <f t="shared" si="0"/>
        <v>978</v>
      </c>
      <c r="U4" s="7"/>
    </row>
    <row r="5" spans="1:21" ht="14.25">
      <c r="A5" s="2" t="s">
        <v>21</v>
      </c>
      <c r="B5" s="50">
        <f>SUM(4:3!B5)</f>
        <v>101</v>
      </c>
      <c r="C5" s="52">
        <f>SUM(4:3!C5)</f>
        <v>0</v>
      </c>
      <c r="D5" s="16">
        <f>SUM(4:3!D5)</f>
        <v>17</v>
      </c>
      <c r="E5" s="16">
        <f>SUM(4:3!E5)</f>
        <v>227</v>
      </c>
      <c r="F5" s="16">
        <f>SUM(4:3!F5)</f>
        <v>0</v>
      </c>
      <c r="G5" s="16">
        <f>SUM(4:3!G5)</f>
        <v>0</v>
      </c>
      <c r="H5" s="16">
        <f>SUM(4:3!H5)</f>
        <v>0</v>
      </c>
      <c r="I5" s="16">
        <f>SUM(4:3!I5)</f>
        <v>0</v>
      </c>
      <c r="J5" s="16">
        <f>SUM(4:3!J5)</f>
        <v>0</v>
      </c>
      <c r="K5" s="16">
        <f>SUM(4:3!K5)</f>
        <v>2</v>
      </c>
      <c r="L5" s="16">
        <f>SUM(4:3!L5)</f>
        <v>0</v>
      </c>
      <c r="M5" s="16">
        <f>SUM(4:3!M5)</f>
        <v>0</v>
      </c>
      <c r="N5" s="16">
        <f>SUM(4:3!N5)</f>
        <v>0</v>
      </c>
      <c r="O5" s="16">
        <f>SUM(4:3!O5)</f>
        <v>0</v>
      </c>
      <c r="P5" s="16">
        <f>SUM(4:3!P5)</f>
        <v>1</v>
      </c>
      <c r="Q5" s="16">
        <f>SUM(4:3!Q5)</f>
        <v>0</v>
      </c>
      <c r="R5" s="16">
        <f>SUM(4:3!R5)</f>
        <v>0</v>
      </c>
      <c r="S5" s="8">
        <f t="shared" si="1"/>
        <v>247</v>
      </c>
      <c r="T5" s="8">
        <f t="shared" si="0"/>
        <v>348</v>
      </c>
      <c r="U5" s="7"/>
    </row>
    <row r="6" spans="1:21" ht="14.25">
      <c r="A6" s="2" t="s">
        <v>22</v>
      </c>
      <c r="B6" s="50">
        <f>SUM(4:3!B6)</f>
        <v>39</v>
      </c>
      <c r="C6" s="52">
        <f>SUM(4:3!C6)</f>
        <v>0</v>
      </c>
      <c r="D6" s="16">
        <f>SUM(4:3!D6)</f>
        <v>0</v>
      </c>
      <c r="E6" s="16">
        <f>SUM(4:3!E6)</f>
        <v>0</v>
      </c>
      <c r="F6" s="16">
        <f>SUM(4:3!F6)</f>
        <v>0</v>
      </c>
      <c r="G6" s="16">
        <f>SUM(4:3!G6)</f>
        <v>0</v>
      </c>
      <c r="H6" s="16">
        <f>SUM(4:3!H6)</f>
        <v>0</v>
      </c>
      <c r="I6" s="16">
        <f>SUM(4:3!I6)</f>
        <v>0</v>
      </c>
      <c r="J6" s="16">
        <f>SUM(4:3!J6)</f>
        <v>0</v>
      </c>
      <c r="K6" s="16">
        <f>SUM(4:3!K6)</f>
        <v>3</v>
      </c>
      <c r="L6" s="16">
        <f>SUM(4:3!L6)</f>
        <v>0</v>
      </c>
      <c r="M6" s="16">
        <f>SUM(4:3!M6)</f>
        <v>0</v>
      </c>
      <c r="N6" s="16">
        <f>SUM(4:3!N6)</f>
        <v>0</v>
      </c>
      <c r="O6" s="16">
        <f>SUM(4:3!O6)</f>
        <v>0</v>
      </c>
      <c r="P6" s="16">
        <f>SUM(4:3!P6)</f>
        <v>0</v>
      </c>
      <c r="Q6" s="16">
        <f>SUM(4:3!Q6)</f>
        <v>0</v>
      </c>
      <c r="R6" s="16">
        <f>SUM(4:3!R6)</f>
        <v>0</v>
      </c>
      <c r="S6" s="8">
        <f t="shared" si="1"/>
        <v>3</v>
      </c>
      <c r="T6" s="8">
        <f t="shared" si="0"/>
        <v>42</v>
      </c>
      <c r="U6" s="7"/>
    </row>
    <row r="7" spans="1:21" ht="14.25">
      <c r="A7" s="2" t="s">
        <v>23</v>
      </c>
      <c r="B7" s="50">
        <f>SUM(4:3!B7)</f>
        <v>26</v>
      </c>
      <c r="C7" s="52">
        <f>SUM(4:3!C7)</f>
        <v>0</v>
      </c>
      <c r="D7" s="16">
        <f>SUM(4:3!D7)</f>
        <v>0</v>
      </c>
      <c r="E7" s="16">
        <f>SUM(4:3!E7)</f>
        <v>1</v>
      </c>
      <c r="F7" s="16">
        <f>SUM(4:3!F7)</f>
        <v>0</v>
      </c>
      <c r="G7" s="16">
        <f>SUM(4:3!G7)</f>
        <v>0</v>
      </c>
      <c r="H7" s="16">
        <f>SUM(4:3!H7)</f>
        <v>0</v>
      </c>
      <c r="I7" s="16">
        <f>SUM(4:3!I7)</f>
        <v>0</v>
      </c>
      <c r="J7" s="16">
        <f>SUM(4:3!J7)</f>
        <v>0</v>
      </c>
      <c r="K7" s="16">
        <f>SUM(4:3!K7)</f>
        <v>170</v>
      </c>
      <c r="L7" s="16">
        <f>SUM(4:3!L7)</f>
        <v>0</v>
      </c>
      <c r="M7" s="16">
        <f>SUM(4:3!M7)</f>
        <v>0</v>
      </c>
      <c r="N7" s="16">
        <f>SUM(4:3!N7)</f>
        <v>0</v>
      </c>
      <c r="O7" s="16">
        <f>SUM(4:3!O7)</f>
        <v>0</v>
      </c>
      <c r="P7" s="16">
        <f>SUM(4:3!P7)</f>
        <v>1</v>
      </c>
      <c r="Q7" s="16">
        <f>SUM(4:3!Q7)</f>
        <v>0</v>
      </c>
      <c r="R7" s="16">
        <f>SUM(4:3!R7)</f>
        <v>0</v>
      </c>
      <c r="S7" s="8">
        <f t="shared" si="1"/>
        <v>172</v>
      </c>
      <c r="T7" s="8">
        <f t="shared" si="0"/>
        <v>198</v>
      </c>
      <c r="U7" s="7"/>
    </row>
    <row r="8" spans="1:21" ht="14.25">
      <c r="A8" s="2" t="s">
        <v>9</v>
      </c>
      <c r="B8" s="50">
        <f>SUM(4:3!B8)</f>
        <v>56</v>
      </c>
      <c r="C8" s="52">
        <f>SUM(4:3!C8)</f>
        <v>0</v>
      </c>
      <c r="D8" s="16">
        <f>SUM(4:3!D8)</f>
        <v>0</v>
      </c>
      <c r="E8" s="16">
        <f>SUM(4:3!E8)</f>
        <v>0</v>
      </c>
      <c r="F8" s="16">
        <f>SUM(4:3!F8)</f>
        <v>0</v>
      </c>
      <c r="G8" s="16">
        <f>SUM(4:3!G8)</f>
        <v>0</v>
      </c>
      <c r="H8" s="16">
        <f>SUM(4:3!H8)</f>
        <v>70</v>
      </c>
      <c r="I8" s="16">
        <f>SUM(4:3!I8)</f>
        <v>0</v>
      </c>
      <c r="J8" s="16">
        <f>SUM(4:3!J8)</f>
        <v>0</v>
      </c>
      <c r="K8" s="16">
        <f>SUM(4:3!K8)</f>
        <v>0</v>
      </c>
      <c r="L8" s="16">
        <f>SUM(4:3!L8)</f>
        <v>0</v>
      </c>
      <c r="M8" s="16">
        <f>SUM(4:3!M8)</f>
        <v>0</v>
      </c>
      <c r="N8" s="16">
        <f>SUM(4:3!N8)</f>
        <v>0</v>
      </c>
      <c r="O8" s="16">
        <f>SUM(4:3!O8)</f>
        <v>0</v>
      </c>
      <c r="P8" s="16">
        <f>SUM(4:3!P8)</f>
        <v>0</v>
      </c>
      <c r="Q8" s="16">
        <f>SUM(4:3!Q8)</f>
        <v>0</v>
      </c>
      <c r="R8" s="16">
        <f>SUM(4:3!R8)</f>
        <v>0</v>
      </c>
      <c r="S8" s="8">
        <f t="shared" si="1"/>
        <v>70</v>
      </c>
      <c r="T8" s="8">
        <f t="shared" si="0"/>
        <v>126</v>
      </c>
      <c r="U8" s="7"/>
    </row>
    <row r="9" spans="1:21" ht="14.25">
      <c r="A9" s="2" t="s">
        <v>24</v>
      </c>
      <c r="B9" s="50">
        <f>SUM(4:3!B9)</f>
        <v>56</v>
      </c>
      <c r="C9" s="52">
        <f>SUM(4:3!C9)</f>
        <v>1</v>
      </c>
      <c r="D9" s="16">
        <f>SUM(4:3!D9)</f>
        <v>0</v>
      </c>
      <c r="E9" s="16">
        <f>SUM(4:3!E9)</f>
        <v>0</v>
      </c>
      <c r="F9" s="16">
        <f>SUM(4:3!F9)</f>
        <v>0</v>
      </c>
      <c r="G9" s="16">
        <f>SUM(4:3!G9)</f>
        <v>0</v>
      </c>
      <c r="H9" s="16">
        <f>SUM(4:3!H9)</f>
        <v>0</v>
      </c>
      <c r="I9" s="16">
        <f>SUM(4:3!I9)</f>
        <v>0</v>
      </c>
      <c r="J9" s="16">
        <f>SUM(4:3!J9)</f>
        <v>0</v>
      </c>
      <c r="K9" s="16">
        <f>SUM(4:3!K9)</f>
        <v>1</v>
      </c>
      <c r="L9" s="16">
        <f>SUM(4:3!L9)</f>
        <v>0</v>
      </c>
      <c r="M9" s="16">
        <f>SUM(4:3!M9)</f>
        <v>0</v>
      </c>
      <c r="N9" s="16">
        <f>SUM(4:3!N9)</f>
        <v>0</v>
      </c>
      <c r="O9" s="16">
        <f>SUM(4:3!O9)</f>
        <v>0</v>
      </c>
      <c r="P9" s="16">
        <f>SUM(4:3!P9)</f>
        <v>0</v>
      </c>
      <c r="Q9" s="16">
        <f>SUM(4:3!Q9)</f>
        <v>0</v>
      </c>
      <c r="R9" s="16">
        <f>SUM(4:3!R9)</f>
        <v>0</v>
      </c>
      <c r="S9" s="8">
        <f t="shared" si="1"/>
        <v>2</v>
      </c>
      <c r="T9" s="8">
        <f t="shared" si="0"/>
        <v>58</v>
      </c>
      <c r="U9" s="7"/>
    </row>
    <row r="10" spans="1:21" ht="14.25">
      <c r="A10" s="2" t="s">
        <v>25</v>
      </c>
      <c r="B10" s="50">
        <f>SUM(4:3!B10)</f>
        <v>54</v>
      </c>
      <c r="C10" s="52">
        <f>SUM(4:3!C10)</f>
        <v>0</v>
      </c>
      <c r="D10" s="16">
        <f>SUM(4:3!D10)</f>
        <v>0</v>
      </c>
      <c r="E10" s="16">
        <f>SUM(4:3!E10)</f>
        <v>0</v>
      </c>
      <c r="F10" s="16">
        <f>SUM(4:3!F10)</f>
        <v>53</v>
      </c>
      <c r="G10" s="16">
        <f>SUM(4:3!G10)</f>
        <v>0</v>
      </c>
      <c r="H10" s="16">
        <f>SUM(4:3!H10)</f>
        <v>0</v>
      </c>
      <c r="I10" s="16">
        <f>SUM(4:3!I10)</f>
        <v>0</v>
      </c>
      <c r="J10" s="16">
        <f>SUM(4:3!J10)</f>
        <v>0</v>
      </c>
      <c r="K10" s="16">
        <f>SUM(4:3!K10)</f>
        <v>0</v>
      </c>
      <c r="L10" s="16">
        <f>SUM(4:3!L10)</f>
        <v>0</v>
      </c>
      <c r="M10" s="16">
        <f>SUM(4:3!M10)</f>
        <v>0</v>
      </c>
      <c r="N10" s="16">
        <f>SUM(4:3!N10)</f>
        <v>0</v>
      </c>
      <c r="O10" s="16">
        <f>SUM(4:3!O10)</f>
        <v>2</v>
      </c>
      <c r="P10" s="16">
        <f>SUM(4:3!P10)</f>
        <v>0</v>
      </c>
      <c r="Q10" s="16">
        <f>SUM(4:3!Q10)</f>
        <v>1</v>
      </c>
      <c r="R10" s="16">
        <f>SUM(4:3!R10)</f>
        <v>0</v>
      </c>
      <c r="S10" s="8">
        <f t="shared" si="1"/>
        <v>56</v>
      </c>
      <c r="T10" s="8">
        <f t="shared" si="0"/>
        <v>110</v>
      </c>
      <c r="U10" s="7"/>
    </row>
    <row r="11" spans="1:21" ht="14.25">
      <c r="A11" s="2" t="s">
        <v>26</v>
      </c>
      <c r="B11" s="50">
        <f>SUM(4:3!B11)</f>
        <v>186</v>
      </c>
      <c r="C11" s="52">
        <f>SUM(4:3!C11)</f>
        <v>0</v>
      </c>
      <c r="D11" s="16">
        <f>SUM(4:3!D11)</f>
        <v>0</v>
      </c>
      <c r="E11" s="16">
        <f>SUM(4:3!E11)</f>
        <v>1</v>
      </c>
      <c r="F11" s="16">
        <f>SUM(4:3!F11)</f>
        <v>0</v>
      </c>
      <c r="G11" s="16">
        <f>SUM(4:3!G11)</f>
        <v>104</v>
      </c>
      <c r="H11" s="16">
        <f>SUM(4:3!H11)</f>
        <v>0</v>
      </c>
      <c r="I11" s="16">
        <f>SUM(4:3!I11)</f>
        <v>0</v>
      </c>
      <c r="J11" s="16">
        <f>SUM(4:3!J11)</f>
        <v>0</v>
      </c>
      <c r="K11" s="16">
        <f>SUM(4:3!K11)</f>
        <v>0</v>
      </c>
      <c r="L11" s="16">
        <f>SUM(4:3!L11)</f>
        <v>0</v>
      </c>
      <c r="M11" s="16">
        <f>SUM(4:3!M11)</f>
        <v>0</v>
      </c>
      <c r="N11" s="16">
        <f>SUM(4:3!N11)</f>
        <v>0</v>
      </c>
      <c r="O11" s="16">
        <f>SUM(4:3!O11)</f>
        <v>0</v>
      </c>
      <c r="P11" s="16">
        <f>SUM(4:3!P11)</f>
        <v>0</v>
      </c>
      <c r="Q11" s="16">
        <f>SUM(4:3!Q11)</f>
        <v>0</v>
      </c>
      <c r="R11" s="16">
        <f>SUM(4:3!R11)</f>
        <v>0</v>
      </c>
      <c r="S11" s="8">
        <f t="shared" si="1"/>
        <v>105</v>
      </c>
      <c r="T11" s="8">
        <f t="shared" si="0"/>
        <v>291</v>
      </c>
      <c r="U11" s="7"/>
    </row>
    <row r="12" spans="1:21" ht="14.25">
      <c r="A12" s="2" t="s">
        <v>27</v>
      </c>
      <c r="B12" s="50">
        <f>SUM(4:3!B12)</f>
        <v>24</v>
      </c>
      <c r="C12" s="52">
        <f>SUM(4:3!C12)</f>
        <v>0</v>
      </c>
      <c r="D12" s="16">
        <f>SUM(4:3!D12)</f>
        <v>5</v>
      </c>
      <c r="E12" s="16">
        <f>SUM(4:3!E12)</f>
        <v>0</v>
      </c>
      <c r="F12" s="16">
        <f>SUM(4:3!F12)</f>
        <v>0</v>
      </c>
      <c r="G12" s="16">
        <f>SUM(4:3!G12)</f>
        <v>0</v>
      </c>
      <c r="H12" s="16">
        <f>SUM(4:3!H12)</f>
        <v>0</v>
      </c>
      <c r="I12" s="16">
        <f>SUM(4:3!I12)</f>
        <v>442</v>
      </c>
      <c r="J12" s="16">
        <f>SUM(4:3!J12)</f>
        <v>0</v>
      </c>
      <c r="K12" s="16">
        <f>SUM(4:3!K12)</f>
        <v>0</v>
      </c>
      <c r="L12" s="16">
        <f>SUM(4:3!L12)</f>
        <v>0</v>
      </c>
      <c r="M12" s="16">
        <f>SUM(4:3!M12)</f>
        <v>1</v>
      </c>
      <c r="N12" s="16">
        <f>SUM(4:3!N12)</f>
        <v>0</v>
      </c>
      <c r="O12" s="16">
        <f>SUM(4:3!O12)</f>
        <v>0</v>
      </c>
      <c r="P12" s="16">
        <f>SUM(4:3!P12)</f>
        <v>0</v>
      </c>
      <c r="Q12" s="16">
        <f>SUM(4:3!Q12)</f>
        <v>0</v>
      </c>
      <c r="R12" s="16">
        <f>SUM(4:3!R12)</f>
        <v>0</v>
      </c>
      <c r="S12" s="8">
        <f t="shared" si="1"/>
        <v>448</v>
      </c>
      <c r="T12" s="8">
        <f t="shared" si="0"/>
        <v>472</v>
      </c>
      <c r="U12" s="7"/>
    </row>
    <row r="13" spans="1:21" ht="14.25">
      <c r="A13" s="2" t="s">
        <v>28</v>
      </c>
      <c r="B13" s="50">
        <f>SUM(4:3!B13)</f>
        <v>102</v>
      </c>
      <c r="C13" s="52">
        <f>SUM(4:3!C13)</f>
        <v>0</v>
      </c>
      <c r="D13" s="16">
        <f>SUM(4:3!D13)</f>
        <v>0</v>
      </c>
      <c r="E13" s="16">
        <f>SUM(4:3!E13)</f>
        <v>0</v>
      </c>
      <c r="F13" s="16">
        <f>SUM(4:3!F13)</f>
        <v>0</v>
      </c>
      <c r="G13" s="16">
        <f>SUM(4:3!G13)</f>
        <v>0</v>
      </c>
      <c r="H13" s="16">
        <f>SUM(4:3!H13)</f>
        <v>0</v>
      </c>
      <c r="I13" s="16">
        <f>SUM(4:3!I13)</f>
        <v>0</v>
      </c>
      <c r="J13" s="16">
        <f>SUM(4:3!J13)</f>
        <v>0</v>
      </c>
      <c r="K13" s="16">
        <f>SUM(4:3!K13)</f>
        <v>0</v>
      </c>
      <c r="L13" s="16">
        <f>SUM(4:3!L13)</f>
        <v>0</v>
      </c>
      <c r="M13" s="16">
        <f>SUM(4:3!M13)</f>
        <v>0</v>
      </c>
      <c r="N13" s="16">
        <f>SUM(4:3!N13)</f>
        <v>0</v>
      </c>
      <c r="O13" s="16">
        <f>SUM(4:3!O13)</f>
        <v>3</v>
      </c>
      <c r="P13" s="16">
        <f>SUM(4:3!P13)</f>
        <v>0</v>
      </c>
      <c r="Q13" s="16">
        <f>SUM(4:3!Q13)</f>
        <v>83</v>
      </c>
      <c r="R13" s="16">
        <f>SUM(4:3!R13)</f>
        <v>0</v>
      </c>
      <c r="S13" s="8">
        <f t="shared" si="1"/>
        <v>86</v>
      </c>
      <c r="T13" s="8">
        <f t="shared" si="0"/>
        <v>188</v>
      </c>
      <c r="U13" s="7"/>
    </row>
    <row r="14" spans="1:21" ht="14.25">
      <c r="A14" s="2" t="s">
        <v>29</v>
      </c>
      <c r="B14" s="50">
        <f>SUM(4:3!B14)</f>
        <v>64</v>
      </c>
      <c r="C14" s="52">
        <f>SUM(4:3!C14)</f>
        <v>0</v>
      </c>
      <c r="D14" s="16">
        <f>SUM(4:3!D14)</f>
        <v>3</v>
      </c>
      <c r="E14" s="16">
        <f>SUM(4:3!E14)</f>
        <v>0</v>
      </c>
      <c r="F14" s="16">
        <f>SUM(4:3!F14)</f>
        <v>0</v>
      </c>
      <c r="G14" s="16">
        <f>SUM(4:3!G14)</f>
        <v>0</v>
      </c>
      <c r="H14" s="16">
        <f>SUM(4:3!H14)</f>
        <v>0</v>
      </c>
      <c r="I14" s="16">
        <f>SUM(4:3!I14)</f>
        <v>6</v>
      </c>
      <c r="J14" s="16">
        <f>SUM(4:3!J14)</f>
        <v>77</v>
      </c>
      <c r="K14" s="16">
        <f>SUM(4:3!K14)</f>
        <v>0</v>
      </c>
      <c r="L14" s="16">
        <f>SUM(4:3!L14)</f>
        <v>0</v>
      </c>
      <c r="M14" s="16">
        <f>SUM(4:3!M14)</f>
        <v>0</v>
      </c>
      <c r="N14" s="16">
        <f>SUM(4:3!N14)</f>
        <v>0</v>
      </c>
      <c r="O14" s="16">
        <f>SUM(4:3!O14)</f>
        <v>0</v>
      </c>
      <c r="P14" s="16">
        <f>SUM(4:3!P14)</f>
        <v>0</v>
      </c>
      <c r="Q14" s="16">
        <f>SUM(4:3!Q14)</f>
        <v>0</v>
      </c>
      <c r="R14" s="16">
        <f>SUM(4:3!R14)</f>
        <v>0</v>
      </c>
      <c r="S14" s="8">
        <f t="shared" si="1"/>
        <v>86</v>
      </c>
      <c r="T14" s="8">
        <f t="shared" si="0"/>
        <v>150</v>
      </c>
      <c r="U14" s="7"/>
    </row>
    <row r="15" spans="1:21" ht="14.25">
      <c r="A15" s="2" t="s">
        <v>30</v>
      </c>
      <c r="B15" s="50">
        <f>SUM(4:3!B15)</f>
        <v>60</v>
      </c>
      <c r="C15" s="52">
        <f>SUM(4:3!C15)</f>
        <v>0</v>
      </c>
      <c r="D15" s="16">
        <f>SUM(4:3!D15)</f>
        <v>0</v>
      </c>
      <c r="E15" s="16">
        <f>SUM(4:3!E15)</f>
        <v>0</v>
      </c>
      <c r="F15" s="16">
        <f>SUM(4:3!F15)</f>
        <v>0</v>
      </c>
      <c r="G15" s="16">
        <f>SUM(4:3!G15)</f>
        <v>0</v>
      </c>
      <c r="H15" s="16">
        <f>SUM(4:3!H15)</f>
        <v>0</v>
      </c>
      <c r="I15" s="16">
        <f>SUM(4:3!I15)</f>
        <v>0</v>
      </c>
      <c r="J15" s="16">
        <f>SUM(4:3!J15)</f>
        <v>0</v>
      </c>
      <c r="K15" s="16">
        <f>SUM(4:3!K15)</f>
        <v>0</v>
      </c>
      <c r="L15" s="16">
        <f>SUM(4:3!L15)</f>
        <v>0</v>
      </c>
      <c r="M15" s="16">
        <f>SUM(4:3!M15)</f>
        <v>0</v>
      </c>
      <c r="N15" s="16">
        <f>SUM(4:3!N15)</f>
        <v>0</v>
      </c>
      <c r="O15" s="16">
        <f>SUM(4:3!O15)</f>
        <v>87</v>
      </c>
      <c r="P15" s="16">
        <f>SUM(4:3!P15)</f>
        <v>0</v>
      </c>
      <c r="Q15" s="16">
        <f>SUM(4:3!Q15)</f>
        <v>5</v>
      </c>
      <c r="R15" s="16">
        <f>SUM(4:3!R15)</f>
        <v>0</v>
      </c>
      <c r="S15" s="8">
        <f t="shared" si="1"/>
        <v>92</v>
      </c>
      <c r="T15" s="8">
        <f t="shared" si="0"/>
        <v>152</v>
      </c>
      <c r="U15" s="7"/>
    </row>
    <row r="16" spans="1:21" ht="14.25">
      <c r="A16" s="2" t="s">
        <v>15</v>
      </c>
      <c r="B16" s="50">
        <f>SUM(4:3!B16)</f>
        <v>54</v>
      </c>
      <c r="C16" s="52">
        <f>SUM(4:3!C16)</f>
        <v>0</v>
      </c>
      <c r="D16" s="16">
        <f>SUM(4:3!D16)</f>
        <v>0</v>
      </c>
      <c r="E16" s="16">
        <f>SUM(4:3!E16)</f>
        <v>1</v>
      </c>
      <c r="F16" s="16">
        <f>SUM(4:3!F16)</f>
        <v>0</v>
      </c>
      <c r="G16" s="16">
        <f>SUM(4:3!G16)</f>
        <v>0</v>
      </c>
      <c r="H16" s="16">
        <f>SUM(4:3!H16)</f>
        <v>0</v>
      </c>
      <c r="I16" s="16">
        <f>SUM(4:3!I16)</f>
        <v>0</v>
      </c>
      <c r="J16" s="16">
        <f>SUM(4:3!J16)</f>
        <v>0</v>
      </c>
      <c r="K16" s="16">
        <f>SUM(4:3!K16)</f>
        <v>1</v>
      </c>
      <c r="L16" s="16">
        <f>SUM(4:3!L16)</f>
        <v>0</v>
      </c>
      <c r="M16" s="16">
        <f>SUM(4:3!M16)</f>
        <v>0</v>
      </c>
      <c r="N16" s="16">
        <f>SUM(4:3!N16)</f>
        <v>107</v>
      </c>
      <c r="O16" s="16">
        <f>SUM(4:3!O16)</f>
        <v>0</v>
      </c>
      <c r="P16" s="16">
        <f>SUM(4:3!P16)</f>
        <v>1</v>
      </c>
      <c r="Q16" s="16">
        <f>SUM(4:3!Q16)</f>
        <v>0</v>
      </c>
      <c r="R16" s="16">
        <f>SUM(4:3!R16)</f>
        <v>0</v>
      </c>
      <c r="S16" s="8">
        <f t="shared" si="1"/>
        <v>110</v>
      </c>
      <c r="T16" s="8">
        <f t="shared" si="0"/>
        <v>164</v>
      </c>
      <c r="U16" s="7"/>
    </row>
    <row r="17" spans="1:21" ht="14.25">
      <c r="A17" s="2" t="s">
        <v>31</v>
      </c>
      <c r="B17" s="50">
        <f>SUM(4:3!B17)</f>
        <v>14</v>
      </c>
      <c r="C17" s="52">
        <f>SUM(4:3!C17)</f>
        <v>0</v>
      </c>
      <c r="D17" s="16">
        <f>SUM(4:3!D17)</f>
        <v>0</v>
      </c>
      <c r="E17" s="16">
        <f>SUM(4:3!E17)</f>
        <v>0</v>
      </c>
      <c r="F17" s="16">
        <f>SUM(4:3!F17)</f>
        <v>0</v>
      </c>
      <c r="G17" s="16">
        <f>SUM(4:3!G17)</f>
        <v>0</v>
      </c>
      <c r="H17" s="16">
        <f>SUM(4:3!H17)</f>
        <v>0</v>
      </c>
      <c r="I17" s="16">
        <f>SUM(4:3!I17)</f>
        <v>7</v>
      </c>
      <c r="J17" s="16">
        <f>SUM(4:3!J17)</f>
        <v>0</v>
      </c>
      <c r="K17" s="16">
        <f>SUM(4:3!K17)</f>
        <v>0</v>
      </c>
      <c r="L17" s="16">
        <f>SUM(4:3!L17)</f>
        <v>0</v>
      </c>
      <c r="M17" s="16">
        <f>SUM(4:3!M17)</f>
        <v>52</v>
      </c>
      <c r="N17" s="16">
        <f>SUM(4:3!N17)</f>
        <v>0</v>
      </c>
      <c r="O17" s="16">
        <f>SUM(4:3!O17)</f>
        <v>0</v>
      </c>
      <c r="P17" s="16">
        <f>SUM(4:3!P17)</f>
        <v>0</v>
      </c>
      <c r="Q17" s="16">
        <f>SUM(4:3!Q17)</f>
        <v>0</v>
      </c>
      <c r="R17" s="16">
        <f>SUM(4:3!R17)</f>
        <v>0</v>
      </c>
      <c r="S17" s="8">
        <f t="shared" si="1"/>
        <v>59</v>
      </c>
      <c r="T17" s="8">
        <f t="shared" si="0"/>
        <v>73</v>
      </c>
      <c r="U17" s="7"/>
    </row>
    <row r="18" spans="1:21" ht="14.25">
      <c r="A18" s="2" t="s">
        <v>32</v>
      </c>
      <c r="B18" s="50">
        <f>SUM(4:3!B18)</f>
        <v>8</v>
      </c>
      <c r="C18" s="52">
        <f>SUM(4:3!C18)</f>
        <v>0</v>
      </c>
      <c r="D18" s="16">
        <f>SUM(4:3!D18)</f>
        <v>3</v>
      </c>
      <c r="E18" s="16">
        <f>SUM(4:3!E18)</f>
        <v>0</v>
      </c>
      <c r="F18" s="16">
        <f>SUM(4:3!F18)</f>
        <v>0</v>
      </c>
      <c r="G18" s="16">
        <f>SUM(4:3!G18)</f>
        <v>0</v>
      </c>
      <c r="H18" s="16">
        <f>SUM(4:3!H18)</f>
        <v>0</v>
      </c>
      <c r="I18" s="16">
        <f>SUM(4:3!I18)</f>
        <v>0</v>
      </c>
      <c r="J18" s="16">
        <f>SUM(4:3!J18)</f>
        <v>0</v>
      </c>
      <c r="K18" s="16">
        <f>SUM(4:3!K18)</f>
        <v>0</v>
      </c>
      <c r="L18" s="16">
        <f>SUM(4:3!L18)</f>
        <v>6</v>
      </c>
      <c r="M18" s="16">
        <f>SUM(4:3!M18)</f>
        <v>0</v>
      </c>
      <c r="N18" s="16">
        <f>SUM(4:3!N18)</f>
        <v>0</v>
      </c>
      <c r="O18" s="16">
        <f>SUM(4:3!O18)</f>
        <v>0</v>
      </c>
      <c r="P18" s="16">
        <f>SUM(4:3!P18)</f>
        <v>0</v>
      </c>
      <c r="Q18" s="16">
        <f>SUM(4:3!Q18)</f>
        <v>0</v>
      </c>
      <c r="R18" s="16">
        <f>SUM(4:3!R18)</f>
        <v>0</v>
      </c>
      <c r="S18" s="8">
        <f t="shared" si="1"/>
        <v>9</v>
      </c>
      <c r="T18" s="8">
        <f t="shared" si="0"/>
        <v>17</v>
      </c>
      <c r="U18" s="7"/>
    </row>
    <row r="19" spans="1:21" ht="14.25">
      <c r="A19" s="2" t="s">
        <v>33</v>
      </c>
      <c r="B19" s="50">
        <f>SUM(4:3!B19)</f>
        <v>1</v>
      </c>
      <c r="C19" s="52">
        <f>SUM(4:3!C19)</f>
        <v>0</v>
      </c>
      <c r="D19" s="16">
        <f>SUM(4:3!D19)</f>
        <v>7</v>
      </c>
      <c r="E19" s="16">
        <f>SUM(4:3!E19)</f>
        <v>0</v>
      </c>
      <c r="F19" s="16">
        <f>SUM(4:3!F19)</f>
        <v>0</v>
      </c>
      <c r="G19" s="16">
        <f>SUM(4:3!G19)</f>
        <v>0</v>
      </c>
      <c r="H19" s="16">
        <f>SUM(4:3!H19)</f>
        <v>0</v>
      </c>
      <c r="I19" s="16">
        <f>SUM(4:3!I19)</f>
        <v>0</v>
      </c>
      <c r="J19" s="16">
        <f>SUM(4:3!J19)</f>
        <v>0</v>
      </c>
      <c r="K19" s="16">
        <f>SUM(4:3!K19)</f>
        <v>0</v>
      </c>
      <c r="L19" s="16">
        <f>SUM(4:3!L19)</f>
        <v>84</v>
      </c>
      <c r="M19" s="16">
        <f>SUM(4:3!M19)</f>
        <v>0</v>
      </c>
      <c r="N19" s="16">
        <f>SUM(4:3!N19)</f>
        <v>0</v>
      </c>
      <c r="O19" s="16">
        <f>SUM(4:3!O19)</f>
        <v>0</v>
      </c>
      <c r="P19" s="16">
        <f>SUM(4:3!P19)</f>
        <v>0</v>
      </c>
      <c r="Q19" s="16">
        <f>SUM(4:3!Q19)</f>
        <v>0</v>
      </c>
      <c r="R19" s="16">
        <f>SUM(4:3!R19)</f>
        <v>0</v>
      </c>
      <c r="S19" s="8">
        <f t="shared" si="1"/>
        <v>91</v>
      </c>
      <c r="T19" s="8">
        <f t="shared" si="0"/>
        <v>92</v>
      </c>
      <c r="U19" s="7"/>
    </row>
    <row r="20" spans="1:21" ht="14.25">
      <c r="A20" s="2" t="s">
        <v>34</v>
      </c>
      <c r="B20" s="50">
        <f>SUM(4:3!B20)</f>
        <v>8</v>
      </c>
      <c r="C20" s="52">
        <f>SUM(4:3!C20)</f>
        <v>0</v>
      </c>
      <c r="D20" s="16">
        <f>SUM(4:3!D20)</f>
        <v>0</v>
      </c>
      <c r="E20" s="16">
        <f>SUM(4:3!E20)</f>
        <v>0</v>
      </c>
      <c r="F20" s="16">
        <f>SUM(4:3!F20)</f>
        <v>0</v>
      </c>
      <c r="G20" s="16">
        <f>SUM(4:3!G20)</f>
        <v>0</v>
      </c>
      <c r="H20" s="16">
        <f>SUM(4:3!H20)</f>
        <v>0</v>
      </c>
      <c r="I20" s="16">
        <f>SUM(4:3!I20)</f>
        <v>0</v>
      </c>
      <c r="J20" s="16">
        <f>SUM(4:3!J20)</f>
        <v>0</v>
      </c>
      <c r="K20" s="16">
        <f>SUM(4:3!K20)</f>
        <v>0</v>
      </c>
      <c r="L20" s="16">
        <f>SUM(4:3!L20)</f>
        <v>0</v>
      </c>
      <c r="M20" s="16">
        <f>SUM(4:3!M20)</f>
        <v>0</v>
      </c>
      <c r="N20" s="16">
        <f>SUM(4:3!N20)</f>
        <v>0</v>
      </c>
      <c r="O20" s="16">
        <f>SUM(4:3!O20)</f>
        <v>0</v>
      </c>
      <c r="P20" s="16">
        <f>SUM(4:3!P20)</f>
        <v>0</v>
      </c>
      <c r="Q20" s="16">
        <f>SUM(4:3!Q20)</f>
        <v>0</v>
      </c>
      <c r="R20" s="16">
        <f>SUM(4:3!R20)</f>
        <v>0</v>
      </c>
      <c r="S20" s="8">
        <f t="shared" si="1"/>
        <v>0</v>
      </c>
      <c r="T20" s="8">
        <f t="shared" si="0"/>
        <v>8</v>
      </c>
      <c r="U20" s="7"/>
    </row>
    <row r="21" spans="1:21" ht="14.25">
      <c r="A21" s="2" t="s">
        <v>35</v>
      </c>
      <c r="B21" s="50">
        <f>SUM(4:3!B21)</f>
        <v>8</v>
      </c>
      <c r="C21" s="52">
        <f>SUM(4:3!C21)</f>
        <v>0</v>
      </c>
      <c r="D21" s="16">
        <f>SUM(4:3!D21)</f>
        <v>0</v>
      </c>
      <c r="E21" s="16">
        <f>SUM(4:3!E21)</f>
        <v>0</v>
      </c>
      <c r="F21" s="16">
        <f>SUM(4:3!F21)</f>
        <v>0</v>
      </c>
      <c r="G21" s="16">
        <f>SUM(4:3!G21)</f>
        <v>0</v>
      </c>
      <c r="H21" s="16">
        <f>SUM(4:3!H21)</f>
        <v>0</v>
      </c>
      <c r="I21" s="16">
        <f>SUM(4:3!I21)</f>
        <v>0</v>
      </c>
      <c r="J21" s="16">
        <f>SUM(4:3!J21)</f>
        <v>0</v>
      </c>
      <c r="K21" s="16">
        <f>SUM(4:3!K21)</f>
        <v>5</v>
      </c>
      <c r="L21" s="16">
        <f>SUM(4:3!L21)</f>
        <v>0</v>
      </c>
      <c r="M21" s="16">
        <f>SUM(4:3!M21)</f>
        <v>0</v>
      </c>
      <c r="N21" s="16">
        <f>SUM(4:3!N21)</f>
        <v>1</v>
      </c>
      <c r="O21" s="16">
        <f>SUM(4:3!O21)</f>
        <v>0</v>
      </c>
      <c r="P21" s="16">
        <f>SUM(4:3!P21)</f>
        <v>54</v>
      </c>
      <c r="Q21" s="16">
        <f>SUM(4:3!Q21)</f>
        <v>0</v>
      </c>
      <c r="R21" s="16">
        <f>SUM(4:3!R21)</f>
        <v>0</v>
      </c>
      <c r="S21" s="8">
        <f t="shared" si="1"/>
        <v>60</v>
      </c>
      <c r="T21" s="8">
        <f t="shared" si="0"/>
        <v>68</v>
      </c>
      <c r="U21" s="7"/>
    </row>
    <row r="22" spans="1:21" ht="14.25">
      <c r="A22" s="2" t="s">
        <v>36</v>
      </c>
      <c r="B22" s="50">
        <f>SUM(4:3!B22)</f>
        <v>29</v>
      </c>
      <c r="C22" s="52">
        <f>SUM(4:3!C22)</f>
        <v>0</v>
      </c>
      <c r="D22" s="16">
        <f>SUM(4:3!D22)</f>
        <v>2</v>
      </c>
      <c r="E22" s="16">
        <f>SUM(4:3!E22)</f>
        <v>0</v>
      </c>
      <c r="F22" s="16">
        <f>SUM(4:3!F22)</f>
        <v>0</v>
      </c>
      <c r="G22" s="16">
        <f>SUM(4:3!G22)</f>
        <v>0</v>
      </c>
      <c r="H22" s="16">
        <f>SUM(4:3!H22)</f>
        <v>0</v>
      </c>
      <c r="I22" s="16">
        <f>SUM(4:3!I22)</f>
        <v>0</v>
      </c>
      <c r="J22" s="16">
        <f>SUM(4:3!J22)</f>
        <v>0</v>
      </c>
      <c r="K22" s="16">
        <f>SUM(4:3!K22)</f>
        <v>0</v>
      </c>
      <c r="L22" s="16">
        <f>SUM(4:3!L22)</f>
        <v>0</v>
      </c>
      <c r="M22" s="16">
        <f>SUM(4:3!M22)</f>
        <v>0</v>
      </c>
      <c r="N22" s="16">
        <f>SUM(4:3!N22)</f>
        <v>0</v>
      </c>
      <c r="O22" s="16">
        <f>SUM(4:3!O22)</f>
        <v>0</v>
      </c>
      <c r="P22" s="16">
        <f>SUM(4:3!P22)</f>
        <v>0</v>
      </c>
      <c r="Q22" s="16">
        <f>SUM(4:3!Q22)</f>
        <v>0</v>
      </c>
      <c r="R22" s="16">
        <f>SUM(4:3!R22)</f>
        <v>0</v>
      </c>
      <c r="S22" s="8">
        <f t="shared" si="1"/>
        <v>2</v>
      </c>
      <c r="T22" s="8">
        <f t="shared" si="0"/>
        <v>31</v>
      </c>
      <c r="U22" s="7"/>
    </row>
    <row r="23" spans="1:21" ht="14.25">
      <c r="A23" s="2" t="s">
        <v>129</v>
      </c>
      <c r="B23" s="50">
        <f>SUM(4:3!B23)</f>
        <v>21</v>
      </c>
      <c r="C23" s="52">
        <f>SUM(4:3!C23)</f>
        <v>0</v>
      </c>
      <c r="D23" s="16">
        <f>SUM(4:3!D23)</f>
        <v>0</v>
      </c>
      <c r="E23" s="16">
        <f>SUM(4:3!E23)</f>
        <v>0</v>
      </c>
      <c r="F23" s="16">
        <f>SUM(4:3!F23)</f>
        <v>0</v>
      </c>
      <c r="G23" s="16">
        <f>SUM(4:3!G23)</f>
        <v>0</v>
      </c>
      <c r="H23" s="16">
        <f>SUM(4:3!H23)</f>
        <v>0</v>
      </c>
      <c r="I23" s="16">
        <f>SUM(4:3!I23)</f>
        <v>0</v>
      </c>
      <c r="J23" s="16">
        <f>SUM(4:3!J23)</f>
        <v>0</v>
      </c>
      <c r="K23" s="16">
        <f>SUM(4:3!K23)</f>
        <v>4</v>
      </c>
      <c r="L23" s="16">
        <f>SUM(4:3!L23)</f>
        <v>0</v>
      </c>
      <c r="M23" s="16">
        <f>SUM(4:3!M23)</f>
        <v>0</v>
      </c>
      <c r="N23" s="16">
        <f>SUM(4:3!N23)</f>
        <v>0</v>
      </c>
      <c r="O23" s="16">
        <f>SUM(4:3!O23)</f>
        <v>0</v>
      </c>
      <c r="P23" s="16">
        <f>SUM(4:3!P23)</f>
        <v>0</v>
      </c>
      <c r="Q23" s="16">
        <f>SUM(4:3!Q23)</f>
        <v>0</v>
      </c>
      <c r="R23" s="16">
        <f>SUM(4:3!R23)</f>
        <v>0</v>
      </c>
      <c r="S23" s="8">
        <f t="shared" si="1"/>
        <v>4</v>
      </c>
      <c r="T23" s="8">
        <f t="shared" si="0"/>
        <v>25</v>
      </c>
      <c r="U23" s="7"/>
    </row>
    <row r="24" spans="1:21" ht="14.25">
      <c r="A24" s="34" t="s">
        <v>130</v>
      </c>
      <c r="B24" s="50">
        <f>SUM(4:3!B24)</f>
        <v>23</v>
      </c>
      <c r="C24" s="52">
        <f>SUM(4:3!C24)</f>
        <v>0</v>
      </c>
      <c r="D24" s="16">
        <f>SUM(4:3!D24)</f>
        <v>1</v>
      </c>
      <c r="E24" s="16">
        <f>SUM(4:3!E24)</f>
        <v>0</v>
      </c>
      <c r="F24" s="16">
        <f>SUM(4:3!F24)</f>
        <v>0</v>
      </c>
      <c r="G24" s="16">
        <f>SUM(4:3!G24)</f>
        <v>0</v>
      </c>
      <c r="H24" s="16">
        <f>SUM(4:3!H24)</f>
        <v>0</v>
      </c>
      <c r="I24" s="16">
        <f>SUM(4:3!I24)</f>
        <v>0</v>
      </c>
      <c r="J24" s="16">
        <f>SUM(4:3!J24)</f>
        <v>0</v>
      </c>
      <c r="K24" s="16">
        <f>SUM(4:3!K24)</f>
        <v>0</v>
      </c>
      <c r="L24" s="16">
        <f>SUM(4:3!L24)</f>
        <v>0</v>
      </c>
      <c r="M24" s="16">
        <f>SUM(4:3!M24)</f>
        <v>0</v>
      </c>
      <c r="N24" s="16">
        <f>SUM(4:3!N24)</f>
        <v>0</v>
      </c>
      <c r="O24" s="16">
        <f>SUM(4:3!O24)</f>
        <v>0</v>
      </c>
      <c r="P24" s="16">
        <f>SUM(4:3!P24)</f>
        <v>0</v>
      </c>
      <c r="Q24" s="16">
        <f>SUM(4:3!Q24)</f>
        <v>0</v>
      </c>
      <c r="R24" s="16">
        <f>SUM(4:3!R24)</f>
        <v>0</v>
      </c>
      <c r="S24" s="8">
        <f t="shared" si="1"/>
        <v>1</v>
      </c>
      <c r="T24" s="8">
        <f t="shared" si="0"/>
        <v>24</v>
      </c>
      <c r="U24" s="7"/>
    </row>
    <row r="25" spans="1:21" ht="14.25">
      <c r="A25" s="34" t="s">
        <v>136</v>
      </c>
      <c r="B25" s="50">
        <f>SUM(4:3!B25)</f>
        <v>37</v>
      </c>
      <c r="C25" s="52">
        <f>SUM(4:3!C25)</f>
        <v>0</v>
      </c>
      <c r="D25" s="16">
        <f>SUM(4:3!D25)</f>
        <v>1</v>
      </c>
      <c r="E25" s="16">
        <f>SUM(4:3!E25)</f>
        <v>0</v>
      </c>
      <c r="F25" s="16">
        <f>SUM(4:3!F25)</f>
        <v>0</v>
      </c>
      <c r="G25" s="16">
        <f>SUM(4:3!G25)</f>
        <v>0</v>
      </c>
      <c r="H25" s="16">
        <f>SUM(4:3!H25)</f>
        <v>0</v>
      </c>
      <c r="I25" s="16">
        <f>SUM(4:3!I25)</f>
        <v>0</v>
      </c>
      <c r="J25" s="16">
        <f>SUM(4:3!J25)</f>
        <v>0</v>
      </c>
      <c r="K25" s="16">
        <f>SUM(4:3!K25)</f>
        <v>0</v>
      </c>
      <c r="L25" s="16">
        <f>SUM(4:3!L25)</f>
        <v>0</v>
      </c>
      <c r="M25" s="16">
        <f>SUM(4:3!M25)</f>
        <v>0</v>
      </c>
      <c r="N25" s="16">
        <f>SUM(4:3!N25)</f>
        <v>0</v>
      </c>
      <c r="O25" s="16">
        <f>SUM(4:3!O25)</f>
        <v>0</v>
      </c>
      <c r="P25" s="16">
        <f>SUM(4:3!P25)</f>
        <v>0</v>
      </c>
      <c r="Q25" s="16">
        <f>SUM(4:3!Q25)</f>
        <v>0</v>
      </c>
      <c r="R25" s="16">
        <f>SUM(4:3!R25)</f>
        <v>0</v>
      </c>
      <c r="S25" s="8">
        <f t="shared" si="1"/>
        <v>1</v>
      </c>
      <c r="T25" s="8">
        <f t="shared" si="0"/>
        <v>38</v>
      </c>
      <c r="U25" s="7"/>
    </row>
    <row r="26" spans="1:21" ht="14.25">
      <c r="A26" s="34" t="s">
        <v>137</v>
      </c>
      <c r="B26" s="50">
        <f>SUM(4:3!B26)</f>
        <v>38</v>
      </c>
      <c r="C26" s="52">
        <f>SUM(4:3!C26)</f>
        <v>0</v>
      </c>
      <c r="D26" s="16">
        <f>SUM(4:3!D26)</f>
        <v>0</v>
      </c>
      <c r="E26" s="16">
        <f>SUM(4:3!E26)</f>
        <v>2</v>
      </c>
      <c r="F26" s="16">
        <f>SUM(4:3!F26)</f>
        <v>0</v>
      </c>
      <c r="G26" s="16">
        <f>SUM(4:3!G26)</f>
        <v>0</v>
      </c>
      <c r="H26" s="16">
        <f>SUM(4:3!H26)</f>
        <v>0</v>
      </c>
      <c r="I26" s="16">
        <f>SUM(4:3!I26)</f>
        <v>0</v>
      </c>
      <c r="J26" s="16">
        <f>SUM(4:3!J26)</f>
        <v>0</v>
      </c>
      <c r="K26" s="16">
        <f>SUM(4:3!K26)</f>
        <v>14</v>
      </c>
      <c r="L26" s="16">
        <f>SUM(4:3!L26)</f>
        <v>0</v>
      </c>
      <c r="M26" s="16">
        <f>SUM(4:3!M26)</f>
        <v>0</v>
      </c>
      <c r="N26" s="16">
        <f>SUM(4:3!N26)</f>
        <v>0</v>
      </c>
      <c r="O26" s="16">
        <f>SUM(4:3!O26)</f>
        <v>0</v>
      </c>
      <c r="P26" s="16">
        <f>SUM(4:3!P26)</f>
        <v>0</v>
      </c>
      <c r="Q26" s="16">
        <f>SUM(4:3!Q26)</f>
        <v>0</v>
      </c>
      <c r="R26" s="16">
        <f>SUM(4:3!R26)</f>
        <v>0</v>
      </c>
      <c r="S26" s="8">
        <f t="shared" si="1"/>
        <v>16</v>
      </c>
      <c r="T26" s="8">
        <f t="shared" si="0"/>
        <v>54</v>
      </c>
      <c r="U26" s="7"/>
    </row>
    <row r="27" spans="1:21" ht="14.25">
      <c r="A27" s="2" t="s">
        <v>37</v>
      </c>
      <c r="B27" s="50">
        <f>SUM(4:3!B27)</f>
        <v>5</v>
      </c>
      <c r="C27" s="52">
        <f>SUM(4:3!C27)</f>
        <v>0</v>
      </c>
      <c r="D27" s="16">
        <f>SUM(4:3!D27)</f>
        <v>0</v>
      </c>
      <c r="E27" s="16">
        <f>SUM(4:3!E27)</f>
        <v>0</v>
      </c>
      <c r="F27" s="16">
        <f>SUM(4:3!F27)</f>
        <v>0</v>
      </c>
      <c r="G27" s="16">
        <f>SUM(4:3!G27)</f>
        <v>0</v>
      </c>
      <c r="H27" s="16">
        <f>SUM(4:3!H27)</f>
        <v>0</v>
      </c>
      <c r="I27" s="16">
        <f>SUM(4:3!I27)</f>
        <v>0</v>
      </c>
      <c r="J27" s="16">
        <f>SUM(4:3!J27)</f>
        <v>0</v>
      </c>
      <c r="K27" s="16">
        <f>SUM(4:3!K27)</f>
        <v>0</v>
      </c>
      <c r="L27" s="16">
        <f>SUM(4:3!L27)</f>
        <v>0</v>
      </c>
      <c r="M27" s="16">
        <f>SUM(4:3!M27)</f>
        <v>0</v>
      </c>
      <c r="N27" s="16">
        <f>SUM(4:3!N27)</f>
        <v>0</v>
      </c>
      <c r="O27" s="16">
        <f>SUM(4:3!O27)</f>
        <v>0</v>
      </c>
      <c r="P27" s="16">
        <f>SUM(4:3!P27)</f>
        <v>0</v>
      </c>
      <c r="Q27" s="16">
        <f>SUM(4:3!Q27)</f>
        <v>0</v>
      </c>
      <c r="R27" s="16">
        <f>SUM(4:3!R27)</f>
        <v>0</v>
      </c>
      <c r="S27" s="8">
        <f t="shared" si="1"/>
        <v>0</v>
      </c>
      <c r="T27" s="8">
        <f t="shared" si="0"/>
        <v>5</v>
      </c>
      <c r="U27" s="7"/>
    </row>
    <row r="28" spans="1:21" ht="14.25">
      <c r="A28" s="2" t="s">
        <v>38</v>
      </c>
      <c r="B28" s="50">
        <f>SUM(4:3!B28)</f>
        <v>2</v>
      </c>
      <c r="C28" s="52">
        <f>SUM(4:3!C28)</f>
        <v>0</v>
      </c>
      <c r="D28" s="16">
        <f>SUM(4:3!D28)</f>
        <v>0</v>
      </c>
      <c r="E28" s="16">
        <f>SUM(4:3!E28)</f>
        <v>0</v>
      </c>
      <c r="F28" s="16">
        <f>SUM(4:3!F28)</f>
        <v>0</v>
      </c>
      <c r="G28" s="16">
        <f>SUM(4:3!G28)</f>
        <v>0</v>
      </c>
      <c r="H28" s="16">
        <f>SUM(4:3!H28)</f>
        <v>0</v>
      </c>
      <c r="I28" s="16">
        <f>SUM(4:3!I28)</f>
        <v>0</v>
      </c>
      <c r="J28" s="16">
        <f>SUM(4:3!J28)</f>
        <v>0</v>
      </c>
      <c r="K28" s="16">
        <f>SUM(4:3!K28)</f>
        <v>0</v>
      </c>
      <c r="L28" s="16">
        <f>SUM(4:3!L28)</f>
        <v>0</v>
      </c>
      <c r="M28" s="16">
        <f>SUM(4:3!M28)</f>
        <v>0</v>
      </c>
      <c r="N28" s="16">
        <f>SUM(4:3!N28)</f>
        <v>0</v>
      </c>
      <c r="O28" s="16">
        <f>SUM(4:3!O28)</f>
        <v>0</v>
      </c>
      <c r="P28" s="16">
        <f>SUM(4:3!P28)</f>
        <v>0</v>
      </c>
      <c r="Q28" s="16">
        <f>SUM(4:3!Q28)</f>
        <v>0</v>
      </c>
      <c r="R28" s="16">
        <f>SUM(4:3!R28)</f>
        <v>0</v>
      </c>
      <c r="S28" s="8">
        <f t="shared" si="1"/>
        <v>0</v>
      </c>
      <c r="T28" s="8">
        <f t="shared" si="0"/>
        <v>2</v>
      </c>
      <c r="U28" s="7"/>
    </row>
    <row r="29" spans="1:21" ht="14.25">
      <c r="A29" s="2" t="s">
        <v>39</v>
      </c>
      <c r="B29" s="50">
        <f>SUM(4:3!B29)</f>
        <v>9</v>
      </c>
      <c r="C29" s="52">
        <f>SUM(4:3!C29)</f>
        <v>0</v>
      </c>
      <c r="D29" s="16">
        <f>SUM(4:3!D29)</f>
        <v>0</v>
      </c>
      <c r="E29" s="16">
        <f>SUM(4:3!E29)</f>
        <v>0</v>
      </c>
      <c r="F29" s="16">
        <f>SUM(4:3!F29)</f>
        <v>0</v>
      </c>
      <c r="G29" s="16">
        <f>SUM(4:3!G29)</f>
        <v>0</v>
      </c>
      <c r="H29" s="16">
        <f>SUM(4:3!H29)</f>
        <v>0</v>
      </c>
      <c r="I29" s="16">
        <f>SUM(4:3!I29)</f>
        <v>0</v>
      </c>
      <c r="J29" s="16">
        <f>SUM(4:3!J29)</f>
        <v>0</v>
      </c>
      <c r="K29" s="16">
        <f>SUM(4:3!K29)</f>
        <v>0</v>
      </c>
      <c r="L29" s="16">
        <f>SUM(4:3!L29)</f>
        <v>0</v>
      </c>
      <c r="M29" s="16">
        <f>SUM(4:3!M29)</f>
        <v>0</v>
      </c>
      <c r="N29" s="16">
        <f>SUM(4:3!N29)</f>
        <v>0</v>
      </c>
      <c r="O29" s="16">
        <f>SUM(4:3!O29)</f>
        <v>0</v>
      </c>
      <c r="P29" s="16">
        <f>SUM(4:3!P29)</f>
        <v>0</v>
      </c>
      <c r="Q29" s="16">
        <f>SUM(4:3!Q29)</f>
        <v>0</v>
      </c>
      <c r="R29" s="16">
        <f>SUM(4:3!R29)</f>
        <v>0</v>
      </c>
      <c r="S29" s="8">
        <f t="shared" si="1"/>
        <v>0</v>
      </c>
      <c r="T29" s="8">
        <f t="shared" si="0"/>
        <v>9</v>
      </c>
      <c r="U29" s="7"/>
    </row>
    <row r="30" spans="1:21" ht="14.25">
      <c r="A30" s="2" t="s">
        <v>40</v>
      </c>
      <c r="B30" s="50">
        <f>SUM(4:3!B30)</f>
        <v>6</v>
      </c>
      <c r="C30" s="52">
        <f>SUM(4:3!C30)</f>
        <v>0</v>
      </c>
      <c r="D30" s="16">
        <f>SUM(4:3!D30)</f>
        <v>0</v>
      </c>
      <c r="E30" s="16">
        <f>SUM(4:3!E30)</f>
        <v>0</v>
      </c>
      <c r="F30" s="16">
        <f>SUM(4:3!F30)</f>
        <v>0</v>
      </c>
      <c r="G30" s="16">
        <f>SUM(4:3!G30)</f>
        <v>0</v>
      </c>
      <c r="H30" s="16">
        <f>SUM(4:3!H30)</f>
        <v>0</v>
      </c>
      <c r="I30" s="16">
        <f>SUM(4:3!I30)</f>
        <v>0</v>
      </c>
      <c r="J30" s="16">
        <f>SUM(4:3!J30)</f>
        <v>0</v>
      </c>
      <c r="K30" s="16">
        <f>SUM(4:3!K30)</f>
        <v>0</v>
      </c>
      <c r="L30" s="16">
        <f>SUM(4:3!L30)</f>
        <v>0</v>
      </c>
      <c r="M30" s="16">
        <f>SUM(4:3!M30)</f>
        <v>0</v>
      </c>
      <c r="N30" s="16">
        <f>SUM(4:3!N30)</f>
        <v>0</v>
      </c>
      <c r="O30" s="16">
        <f>SUM(4:3!O30)</f>
        <v>0</v>
      </c>
      <c r="P30" s="16">
        <f>SUM(4:3!P30)</f>
        <v>0</v>
      </c>
      <c r="Q30" s="16">
        <f>SUM(4:3!Q30)</f>
        <v>0</v>
      </c>
      <c r="R30" s="16">
        <f>SUM(4:3!R30)</f>
        <v>0</v>
      </c>
      <c r="S30" s="8">
        <f t="shared" si="1"/>
        <v>0</v>
      </c>
      <c r="T30" s="8">
        <f t="shared" si="0"/>
        <v>6</v>
      </c>
      <c r="U30" s="7"/>
    </row>
    <row r="31" spans="1:21" ht="14.25">
      <c r="A31" s="2" t="s">
        <v>41</v>
      </c>
      <c r="B31" s="50">
        <f>SUM(4:3!B31)</f>
        <v>12</v>
      </c>
      <c r="C31" s="52">
        <f>SUM(4:3!C31)</f>
        <v>0</v>
      </c>
      <c r="D31" s="16">
        <f>SUM(4:3!D31)</f>
        <v>0</v>
      </c>
      <c r="E31" s="16">
        <f>SUM(4:3!E31)</f>
        <v>0</v>
      </c>
      <c r="F31" s="16">
        <f>SUM(4:3!F31)</f>
        <v>0</v>
      </c>
      <c r="G31" s="16">
        <f>SUM(4:3!G31)</f>
        <v>0</v>
      </c>
      <c r="H31" s="16">
        <f>SUM(4:3!H31)</f>
        <v>0</v>
      </c>
      <c r="I31" s="16">
        <f>SUM(4:3!I31)</f>
        <v>0</v>
      </c>
      <c r="J31" s="16">
        <f>SUM(4:3!J31)</f>
        <v>0</v>
      </c>
      <c r="K31" s="16">
        <f>SUM(4:3!K31)</f>
        <v>0</v>
      </c>
      <c r="L31" s="16">
        <f>SUM(4:3!L31)</f>
        <v>0</v>
      </c>
      <c r="M31" s="16">
        <f>SUM(4:3!M31)</f>
        <v>0</v>
      </c>
      <c r="N31" s="16">
        <f>SUM(4:3!N31)</f>
        <v>0</v>
      </c>
      <c r="O31" s="16">
        <f>SUM(4:3!O31)</f>
        <v>0</v>
      </c>
      <c r="P31" s="16">
        <f>SUM(4:3!P31)</f>
        <v>0</v>
      </c>
      <c r="Q31" s="16">
        <f>SUM(4:3!Q31)</f>
        <v>0</v>
      </c>
      <c r="R31" s="16">
        <f>SUM(4:3!R31)</f>
        <v>0</v>
      </c>
      <c r="S31" s="8">
        <f t="shared" si="1"/>
        <v>0</v>
      </c>
      <c r="T31" s="8">
        <f t="shared" si="0"/>
        <v>12</v>
      </c>
      <c r="U31" s="7"/>
    </row>
    <row r="32" spans="1:21" ht="14.25">
      <c r="A32" s="2" t="s">
        <v>42</v>
      </c>
      <c r="B32" s="50">
        <f>SUM(4:3!B32)</f>
        <v>26</v>
      </c>
      <c r="C32" s="52">
        <f>SUM(4:3!C32)</f>
        <v>0</v>
      </c>
      <c r="D32" s="16">
        <f>SUM(4:3!D32)</f>
        <v>0</v>
      </c>
      <c r="E32" s="16">
        <f>SUM(4:3!E32)</f>
        <v>0</v>
      </c>
      <c r="F32" s="16">
        <f>SUM(4:3!F32)</f>
        <v>0</v>
      </c>
      <c r="G32" s="16">
        <f>SUM(4:3!G32)</f>
        <v>0</v>
      </c>
      <c r="H32" s="16">
        <f>SUM(4:3!H32)</f>
        <v>0</v>
      </c>
      <c r="I32" s="16">
        <f>SUM(4:3!I32)</f>
        <v>0</v>
      </c>
      <c r="J32" s="16">
        <f>SUM(4:3!J32)</f>
        <v>0</v>
      </c>
      <c r="K32" s="16">
        <f>SUM(4:3!K32)</f>
        <v>4</v>
      </c>
      <c r="L32" s="16">
        <f>SUM(4:3!L32)</f>
        <v>0</v>
      </c>
      <c r="M32" s="16">
        <f>SUM(4:3!M32)</f>
        <v>0</v>
      </c>
      <c r="N32" s="16">
        <f>SUM(4:3!N32)</f>
        <v>0</v>
      </c>
      <c r="O32" s="16">
        <f>SUM(4:3!O32)</f>
        <v>0</v>
      </c>
      <c r="P32" s="16">
        <f>SUM(4:3!P32)</f>
        <v>0</v>
      </c>
      <c r="Q32" s="16">
        <f>SUM(4:3!Q32)</f>
        <v>0</v>
      </c>
      <c r="R32" s="16">
        <f>SUM(4:3!R32)</f>
        <v>0</v>
      </c>
      <c r="S32" s="8">
        <f t="shared" si="1"/>
        <v>4</v>
      </c>
      <c r="T32" s="8">
        <f t="shared" si="0"/>
        <v>30</v>
      </c>
      <c r="U32" s="7"/>
    </row>
    <row r="33" spans="1:21" ht="14.25">
      <c r="A33" s="2" t="s">
        <v>43</v>
      </c>
      <c r="B33" s="50">
        <f>SUM(4:3!B33)</f>
        <v>2</v>
      </c>
      <c r="C33" s="52">
        <f>SUM(4:3!C33)</f>
        <v>0</v>
      </c>
      <c r="D33" s="16">
        <f>SUM(4:3!D33)</f>
        <v>0</v>
      </c>
      <c r="E33" s="16">
        <f>SUM(4:3!E33)</f>
        <v>0</v>
      </c>
      <c r="F33" s="16">
        <f>SUM(4:3!F33)</f>
        <v>0</v>
      </c>
      <c r="G33" s="16">
        <f>SUM(4:3!G33)</f>
        <v>0</v>
      </c>
      <c r="H33" s="16">
        <f>SUM(4:3!H33)</f>
        <v>0</v>
      </c>
      <c r="I33" s="16">
        <f>SUM(4:3!I33)</f>
        <v>0</v>
      </c>
      <c r="J33" s="16">
        <f>SUM(4:3!J33)</f>
        <v>0</v>
      </c>
      <c r="K33" s="16">
        <f>SUM(4:3!K33)</f>
        <v>1</v>
      </c>
      <c r="L33" s="16">
        <f>SUM(4:3!L33)</f>
        <v>0</v>
      </c>
      <c r="M33" s="16">
        <f>SUM(4:3!M33)</f>
        <v>0</v>
      </c>
      <c r="N33" s="16">
        <f>SUM(4:3!N33)</f>
        <v>0</v>
      </c>
      <c r="O33" s="16">
        <f>SUM(4:3!O33)</f>
        <v>0</v>
      </c>
      <c r="P33" s="16">
        <f>SUM(4:3!P33)</f>
        <v>0</v>
      </c>
      <c r="Q33" s="16">
        <f>SUM(4:3!Q33)</f>
        <v>0</v>
      </c>
      <c r="R33" s="16">
        <f>SUM(4:3!R33)</f>
        <v>3</v>
      </c>
      <c r="S33" s="8">
        <f t="shared" si="1"/>
        <v>4</v>
      </c>
      <c r="T33" s="8">
        <f t="shared" si="0"/>
        <v>6</v>
      </c>
      <c r="U33" s="7"/>
    </row>
    <row r="34" spans="1:21" ht="14.25">
      <c r="A34" s="2" t="s">
        <v>44</v>
      </c>
      <c r="B34" s="50">
        <f>SUM(4:3!B34)</f>
        <v>5</v>
      </c>
      <c r="C34" s="52">
        <f>SUM(4:3!C34)</f>
        <v>0</v>
      </c>
      <c r="D34" s="16">
        <f>SUM(4:3!D34)</f>
        <v>0</v>
      </c>
      <c r="E34" s="16">
        <f>SUM(4:3!E34)</f>
        <v>0</v>
      </c>
      <c r="F34" s="16">
        <f>SUM(4:3!F34)</f>
        <v>0</v>
      </c>
      <c r="G34" s="16">
        <f>SUM(4:3!G34)</f>
        <v>0</v>
      </c>
      <c r="H34" s="16">
        <f>SUM(4:3!H34)</f>
        <v>0</v>
      </c>
      <c r="I34" s="16">
        <f>SUM(4:3!I34)</f>
        <v>0</v>
      </c>
      <c r="J34" s="16">
        <f>SUM(4:3!J34)</f>
        <v>0</v>
      </c>
      <c r="K34" s="16">
        <f>SUM(4:3!K34)</f>
        <v>1</v>
      </c>
      <c r="L34" s="16">
        <f>SUM(4:3!L34)</f>
        <v>0</v>
      </c>
      <c r="M34" s="16">
        <f>SUM(4:3!M34)</f>
        <v>0</v>
      </c>
      <c r="N34" s="16">
        <f>SUM(4:3!N34)</f>
        <v>0</v>
      </c>
      <c r="O34" s="16">
        <f>SUM(4:3!O34)</f>
        <v>0</v>
      </c>
      <c r="P34" s="16">
        <f>SUM(4:3!P34)</f>
        <v>0</v>
      </c>
      <c r="Q34" s="16">
        <f>SUM(4:3!Q34)</f>
        <v>0</v>
      </c>
      <c r="R34" s="16">
        <f>SUM(4:3!R34)</f>
        <v>0</v>
      </c>
      <c r="S34" s="8">
        <f t="shared" si="1"/>
        <v>1</v>
      </c>
      <c r="T34" s="8">
        <f t="shared" si="0"/>
        <v>6</v>
      </c>
      <c r="U34" s="7"/>
    </row>
    <row r="35" spans="1:21" ht="14.25">
      <c r="A35" s="2" t="s">
        <v>45</v>
      </c>
      <c r="B35" s="50">
        <f>SUM(4:3!B35)</f>
        <v>24</v>
      </c>
      <c r="C35" s="52">
        <f>SUM(4:3!C35)</f>
        <v>0</v>
      </c>
      <c r="D35" s="16">
        <f>SUM(4:3!D35)</f>
        <v>0</v>
      </c>
      <c r="E35" s="16">
        <f>SUM(4:3!E35)</f>
        <v>0</v>
      </c>
      <c r="F35" s="16">
        <f>SUM(4:3!F35)</f>
        <v>0</v>
      </c>
      <c r="G35" s="16">
        <f>SUM(4:3!G35)</f>
        <v>0</v>
      </c>
      <c r="H35" s="16">
        <f>SUM(4:3!H35)</f>
        <v>0</v>
      </c>
      <c r="I35" s="16">
        <f>SUM(4:3!I35)</f>
        <v>0</v>
      </c>
      <c r="J35" s="16">
        <f>SUM(4:3!J35)</f>
        <v>0</v>
      </c>
      <c r="K35" s="16">
        <f>SUM(4:3!K35)</f>
        <v>0</v>
      </c>
      <c r="L35" s="16">
        <f>SUM(4:3!L35)</f>
        <v>0</v>
      </c>
      <c r="M35" s="16">
        <f>SUM(4:3!M35)</f>
        <v>0</v>
      </c>
      <c r="N35" s="16">
        <f>SUM(4:3!N35)</f>
        <v>5</v>
      </c>
      <c r="O35" s="16">
        <f>SUM(4:3!O35)</f>
        <v>0</v>
      </c>
      <c r="P35" s="16">
        <f>SUM(4:3!P35)</f>
        <v>0</v>
      </c>
      <c r="Q35" s="16">
        <f>SUM(4:3!Q35)</f>
        <v>0</v>
      </c>
      <c r="R35" s="16">
        <f>SUM(4:3!R35)</f>
        <v>0</v>
      </c>
      <c r="S35" s="8">
        <f t="shared" si="1"/>
        <v>5</v>
      </c>
      <c r="T35" s="8">
        <f t="shared" si="0"/>
        <v>29</v>
      </c>
      <c r="U35" s="7"/>
    </row>
    <row r="36" spans="1:21" ht="14.25">
      <c r="A36" s="2" t="s">
        <v>47</v>
      </c>
      <c r="B36" s="50">
        <f>SUM(4:3!B36)</f>
        <v>4</v>
      </c>
      <c r="C36" s="52">
        <f>SUM(4:3!C36)</f>
        <v>0</v>
      </c>
      <c r="D36" s="16">
        <f>SUM(4:3!D36)</f>
        <v>0</v>
      </c>
      <c r="E36" s="16">
        <f>SUM(4:3!E36)</f>
        <v>0</v>
      </c>
      <c r="F36" s="16">
        <f>SUM(4:3!F36)</f>
        <v>0</v>
      </c>
      <c r="G36" s="16">
        <f>SUM(4:3!G36)</f>
        <v>0</v>
      </c>
      <c r="H36" s="16">
        <f>SUM(4:3!H36)</f>
        <v>0</v>
      </c>
      <c r="I36" s="16">
        <f>SUM(4:3!I36)</f>
        <v>0</v>
      </c>
      <c r="J36" s="16">
        <f>SUM(4:3!J36)</f>
        <v>0</v>
      </c>
      <c r="K36" s="16">
        <f>SUM(4:3!K36)</f>
        <v>0</v>
      </c>
      <c r="L36" s="16">
        <f>SUM(4:3!L36)</f>
        <v>0</v>
      </c>
      <c r="M36" s="16">
        <f>SUM(4:3!M36)</f>
        <v>0</v>
      </c>
      <c r="N36" s="16">
        <f>SUM(4:3!N36)</f>
        <v>0</v>
      </c>
      <c r="O36" s="16">
        <f>SUM(4:3!O36)</f>
        <v>0</v>
      </c>
      <c r="P36" s="16">
        <f>SUM(4:3!P36)</f>
        <v>0</v>
      </c>
      <c r="Q36" s="16">
        <f>SUM(4:3!Q36)</f>
        <v>0</v>
      </c>
      <c r="R36" s="16">
        <f>SUM(4:3!R36)</f>
        <v>0</v>
      </c>
      <c r="S36" s="8">
        <f>SUM(C36:R36)</f>
        <v>0</v>
      </c>
      <c r="T36" s="8">
        <f>S36+B36</f>
        <v>4</v>
      </c>
      <c r="U36" s="7"/>
    </row>
    <row r="37" spans="1:21" ht="14.25">
      <c r="A37" s="2" t="s">
        <v>46</v>
      </c>
      <c r="B37" s="50">
        <f>SUM(4:3!B37)</f>
        <v>15</v>
      </c>
      <c r="C37" s="52">
        <f>SUM(4:3!C37)</f>
        <v>0</v>
      </c>
      <c r="D37" s="16">
        <f>SUM(4:3!D37)</f>
        <v>0</v>
      </c>
      <c r="E37" s="16">
        <f>SUM(4:3!E37)</f>
        <v>0</v>
      </c>
      <c r="F37" s="16">
        <f>SUM(4:3!F37)</f>
        <v>0</v>
      </c>
      <c r="G37" s="16">
        <f>SUM(4:3!G37)</f>
        <v>0</v>
      </c>
      <c r="H37" s="16">
        <f>SUM(4:3!H37)</f>
        <v>0</v>
      </c>
      <c r="I37" s="16">
        <f>SUM(4:3!I37)</f>
        <v>0</v>
      </c>
      <c r="J37" s="16">
        <f>SUM(4:3!J37)</f>
        <v>0</v>
      </c>
      <c r="K37" s="16">
        <f>SUM(4:3!K37)</f>
        <v>0</v>
      </c>
      <c r="L37" s="16">
        <f>SUM(4:3!L37)</f>
        <v>0</v>
      </c>
      <c r="M37" s="16">
        <f>SUM(4:3!M37)</f>
        <v>0</v>
      </c>
      <c r="N37" s="16">
        <f>SUM(4:3!N37)</f>
        <v>0</v>
      </c>
      <c r="O37" s="16">
        <f>SUM(4:3!O37)</f>
        <v>0</v>
      </c>
      <c r="P37" s="16">
        <f>SUM(4:3!P37)</f>
        <v>0</v>
      </c>
      <c r="Q37" s="16">
        <f>SUM(4:3!Q37)</f>
        <v>0</v>
      </c>
      <c r="R37" s="16">
        <f>SUM(4:3!R37)</f>
        <v>0</v>
      </c>
      <c r="S37" s="8">
        <f t="shared" si="1"/>
        <v>0</v>
      </c>
      <c r="T37" s="8">
        <f t="shared" si="0"/>
        <v>15</v>
      </c>
      <c r="U37" s="7"/>
    </row>
    <row r="38" spans="1:21" ht="14.25">
      <c r="A38" s="2" t="s">
        <v>48</v>
      </c>
      <c r="B38" s="50">
        <f>SUM(4:3!B38)</f>
        <v>7</v>
      </c>
      <c r="C38" s="52">
        <f>SUM(4:3!C38)</f>
        <v>0</v>
      </c>
      <c r="D38" s="16">
        <f>SUM(4:3!D38)</f>
        <v>0</v>
      </c>
      <c r="E38" s="16">
        <f>SUM(4:3!E38)</f>
        <v>0</v>
      </c>
      <c r="F38" s="16">
        <f>SUM(4:3!F38)</f>
        <v>0</v>
      </c>
      <c r="G38" s="16">
        <f>SUM(4:3!G38)</f>
        <v>0</v>
      </c>
      <c r="H38" s="16">
        <f>SUM(4:3!H38)</f>
        <v>0</v>
      </c>
      <c r="I38" s="16">
        <f>SUM(4:3!I38)</f>
        <v>0</v>
      </c>
      <c r="J38" s="16">
        <f>SUM(4:3!J38)</f>
        <v>0</v>
      </c>
      <c r="K38" s="16">
        <f>SUM(4:3!K38)</f>
        <v>0</v>
      </c>
      <c r="L38" s="16">
        <f>SUM(4:3!L38)</f>
        <v>0</v>
      </c>
      <c r="M38" s="16">
        <f>SUM(4:3!M38)</f>
        <v>0</v>
      </c>
      <c r="N38" s="16">
        <f>SUM(4:3!N38)</f>
        <v>0</v>
      </c>
      <c r="O38" s="16">
        <f>SUM(4:3!O38)</f>
        <v>0</v>
      </c>
      <c r="P38" s="16">
        <f>SUM(4:3!P38)</f>
        <v>0</v>
      </c>
      <c r="Q38" s="16">
        <f>SUM(4:3!Q38)</f>
        <v>0</v>
      </c>
      <c r="R38" s="16">
        <f>SUM(4:3!R38)</f>
        <v>0</v>
      </c>
      <c r="S38" s="8">
        <f t="shared" si="1"/>
        <v>0</v>
      </c>
      <c r="T38" s="8">
        <f t="shared" si="0"/>
        <v>7</v>
      </c>
      <c r="U38" s="7"/>
    </row>
    <row r="39" spans="1:21" ht="14.25">
      <c r="A39" s="2" t="s">
        <v>49</v>
      </c>
      <c r="B39" s="50">
        <f>SUM(4:3!B39)</f>
        <v>0</v>
      </c>
      <c r="C39" s="52">
        <f>SUM(4:3!C39)</f>
        <v>0</v>
      </c>
      <c r="D39" s="16">
        <f>SUM(4:3!D39)</f>
        <v>0</v>
      </c>
      <c r="E39" s="16">
        <f>SUM(4:3!E39)</f>
        <v>0</v>
      </c>
      <c r="F39" s="16">
        <f>SUM(4:3!F39)</f>
        <v>0</v>
      </c>
      <c r="G39" s="16">
        <f>SUM(4:3!G39)</f>
        <v>0</v>
      </c>
      <c r="H39" s="16">
        <f>SUM(4:3!H39)</f>
        <v>0</v>
      </c>
      <c r="I39" s="16">
        <f>SUM(4:3!I39)</f>
        <v>0</v>
      </c>
      <c r="J39" s="16">
        <f>SUM(4:3!J39)</f>
        <v>0</v>
      </c>
      <c r="K39" s="16">
        <f>SUM(4:3!K39)</f>
        <v>0</v>
      </c>
      <c r="L39" s="16">
        <f>SUM(4:3!L39)</f>
        <v>0</v>
      </c>
      <c r="M39" s="16">
        <f>SUM(4:3!M39)</f>
        <v>0</v>
      </c>
      <c r="N39" s="16">
        <f>SUM(4:3!N39)</f>
        <v>0</v>
      </c>
      <c r="O39" s="16">
        <f>SUM(4:3!O39)</f>
        <v>0</v>
      </c>
      <c r="P39" s="16">
        <f>SUM(4:3!P39)</f>
        <v>0</v>
      </c>
      <c r="Q39" s="16">
        <f>SUM(4:3!Q39)</f>
        <v>0</v>
      </c>
      <c r="R39" s="16">
        <f>SUM(4:3!R39)</f>
        <v>0</v>
      </c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50">
        <f>SUM(4:3!B40)</f>
        <v>2</v>
      </c>
      <c r="C40" s="52">
        <f>SUM(4:3!C40)</f>
        <v>0</v>
      </c>
      <c r="D40" s="16">
        <f>SUM(4:3!D40)</f>
        <v>0</v>
      </c>
      <c r="E40" s="16">
        <f>SUM(4:3!E40)</f>
        <v>0</v>
      </c>
      <c r="F40" s="16">
        <f>SUM(4:3!F40)</f>
        <v>0</v>
      </c>
      <c r="G40" s="16">
        <f>SUM(4:3!G40)</f>
        <v>0</v>
      </c>
      <c r="H40" s="16">
        <f>SUM(4:3!H40)</f>
        <v>0</v>
      </c>
      <c r="I40" s="16">
        <f>SUM(4:3!I40)</f>
        <v>0</v>
      </c>
      <c r="J40" s="16">
        <f>SUM(4:3!J40)</f>
        <v>0</v>
      </c>
      <c r="K40" s="16">
        <f>SUM(4:3!K40)</f>
        <v>0</v>
      </c>
      <c r="L40" s="16">
        <f>SUM(4:3!L40)</f>
        <v>0</v>
      </c>
      <c r="M40" s="16">
        <f>SUM(4:3!M40)</f>
        <v>0</v>
      </c>
      <c r="N40" s="16">
        <f>SUM(4:3!N40)</f>
        <v>0</v>
      </c>
      <c r="O40" s="16">
        <f>SUM(4:3!O40)</f>
        <v>0</v>
      </c>
      <c r="P40" s="16">
        <f>SUM(4:3!P40)</f>
        <v>0</v>
      </c>
      <c r="Q40" s="16">
        <f>SUM(4:3!Q40)</f>
        <v>0</v>
      </c>
      <c r="R40" s="16">
        <f>SUM(4:3!R40)</f>
        <v>0</v>
      </c>
      <c r="S40" s="8">
        <f t="shared" si="1"/>
        <v>0</v>
      </c>
      <c r="T40" s="8">
        <f t="shared" si="0"/>
        <v>2</v>
      </c>
      <c r="U40" s="7"/>
    </row>
    <row r="41" spans="1:21" ht="14.25">
      <c r="A41" s="2" t="s">
        <v>51</v>
      </c>
      <c r="B41" s="50">
        <f>SUM(4:3!B41)</f>
        <v>11</v>
      </c>
      <c r="C41" s="52">
        <f>SUM(4:3!C41)</f>
        <v>0</v>
      </c>
      <c r="D41" s="16">
        <f>SUM(4:3!D41)</f>
        <v>0</v>
      </c>
      <c r="E41" s="16">
        <f>SUM(4:3!E41)</f>
        <v>0</v>
      </c>
      <c r="F41" s="16">
        <f>SUM(4:3!F41)</f>
        <v>0</v>
      </c>
      <c r="G41" s="16">
        <f>SUM(4:3!G41)</f>
        <v>0</v>
      </c>
      <c r="H41" s="16">
        <f>SUM(4:3!H41)</f>
        <v>0</v>
      </c>
      <c r="I41" s="16">
        <f>SUM(4:3!I41)</f>
        <v>0</v>
      </c>
      <c r="J41" s="16">
        <f>SUM(4:3!J41)</f>
        <v>0</v>
      </c>
      <c r="K41" s="16">
        <f>SUM(4:3!K41)</f>
        <v>0</v>
      </c>
      <c r="L41" s="16">
        <f>SUM(4:3!L41)</f>
        <v>0</v>
      </c>
      <c r="M41" s="16">
        <f>SUM(4:3!M41)</f>
        <v>0</v>
      </c>
      <c r="N41" s="16">
        <f>SUM(4:3!N41)</f>
        <v>0</v>
      </c>
      <c r="O41" s="16">
        <f>SUM(4:3!O41)</f>
        <v>1</v>
      </c>
      <c r="P41" s="16">
        <f>SUM(4:3!P41)</f>
        <v>0</v>
      </c>
      <c r="Q41" s="16">
        <f>SUM(4:3!Q41)</f>
        <v>2</v>
      </c>
      <c r="R41" s="16">
        <f>SUM(4:3!R41)</f>
        <v>0</v>
      </c>
      <c r="S41" s="8">
        <f t="shared" si="1"/>
        <v>3</v>
      </c>
      <c r="T41" s="8">
        <f t="shared" si="0"/>
        <v>14</v>
      </c>
      <c r="U41" s="7"/>
    </row>
    <row r="42" spans="1:21" ht="14.25">
      <c r="A42" s="2" t="s">
        <v>52</v>
      </c>
      <c r="B42" s="50">
        <f>SUM(4:3!B42)</f>
        <v>15</v>
      </c>
      <c r="C42" s="52">
        <f>SUM(4:3!C42)</f>
        <v>0</v>
      </c>
      <c r="D42" s="16">
        <f>SUM(4:3!D42)</f>
        <v>0</v>
      </c>
      <c r="E42" s="16">
        <f>SUM(4:3!E42)</f>
        <v>0</v>
      </c>
      <c r="F42" s="16">
        <f>SUM(4:3!F42)</f>
        <v>0</v>
      </c>
      <c r="G42" s="16">
        <f>SUM(4:3!G42)</f>
        <v>0</v>
      </c>
      <c r="H42" s="16">
        <f>SUM(4:3!H42)</f>
        <v>0</v>
      </c>
      <c r="I42" s="16">
        <f>SUM(4:3!I42)</f>
        <v>0</v>
      </c>
      <c r="J42" s="16">
        <f>SUM(4:3!J42)</f>
        <v>0</v>
      </c>
      <c r="K42" s="16">
        <f>SUM(4:3!K42)</f>
        <v>0</v>
      </c>
      <c r="L42" s="16">
        <f>SUM(4:3!L42)</f>
        <v>0</v>
      </c>
      <c r="M42" s="16">
        <f>SUM(4:3!M42)</f>
        <v>0</v>
      </c>
      <c r="N42" s="16">
        <f>SUM(4:3!N42)</f>
        <v>0</v>
      </c>
      <c r="O42" s="16">
        <f>SUM(4:3!O42)</f>
        <v>0</v>
      </c>
      <c r="P42" s="16">
        <f>SUM(4:3!P42)</f>
        <v>0</v>
      </c>
      <c r="Q42" s="16">
        <f>SUM(4:3!Q42)</f>
        <v>0</v>
      </c>
      <c r="R42" s="16">
        <f>SUM(4:3!R42)</f>
        <v>0</v>
      </c>
      <c r="S42" s="8">
        <f t="shared" si="1"/>
        <v>0</v>
      </c>
      <c r="T42" s="8">
        <f t="shared" si="0"/>
        <v>15</v>
      </c>
      <c r="U42" s="7"/>
    </row>
    <row r="43" spans="1:21" ht="14.25">
      <c r="A43" s="2" t="s">
        <v>53</v>
      </c>
      <c r="B43" s="50">
        <f>SUM(4:3!B43)</f>
        <v>39</v>
      </c>
      <c r="C43" s="52">
        <f>SUM(4:3!C43)</f>
        <v>0</v>
      </c>
      <c r="D43" s="16">
        <f>SUM(4:3!D43)</f>
        <v>0</v>
      </c>
      <c r="E43" s="16">
        <f>SUM(4:3!E43)</f>
        <v>0</v>
      </c>
      <c r="F43" s="16">
        <f>SUM(4:3!F43)</f>
        <v>0</v>
      </c>
      <c r="G43" s="16">
        <f>SUM(4:3!G43)</f>
        <v>0</v>
      </c>
      <c r="H43" s="16">
        <f>SUM(4:3!H43)</f>
        <v>0</v>
      </c>
      <c r="I43" s="16">
        <f>SUM(4:3!I43)</f>
        <v>0</v>
      </c>
      <c r="J43" s="16">
        <f>SUM(4:3!J43)</f>
        <v>0</v>
      </c>
      <c r="K43" s="16">
        <f>SUM(4:3!K43)</f>
        <v>0</v>
      </c>
      <c r="L43" s="16">
        <f>SUM(4:3!L43)</f>
        <v>0</v>
      </c>
      <c r="M43" s="16">
        <f>SUM(4:3!M43)</f>
        <v>0</v>
      </c>
      <c r="N43" s="16">
        <f>SUM(4:3!N43)</f>
        <v>0</v>
      </c>
      <c r="O43" s="16">
        <f>SUM(4:3!O43)</f>
        <v>0</v>
      </c>
      <c r="P43" s="16">
        <f>SUM(4:3!P43)</f>
        <v>0</v>
      </c>
      <c r="Q43" s="16">
        <f>SUM(4:3!Q43)</f>
        <v>0</v>
      </c>
      <c r="R43" s="16">
        <f>SUM(4:3!R43)</f>
        <v>0</v>
      </c>
      <c r="S43" s="8">
        <f t="shared" si="1"/>
        <v>0</v>
      </c>
      <c r="T43" s="8">
        <f t="shared" si="0"/>
        <v>39</v>
      </c>
      <c r="U43" s="7"/>
    </row>
    <row r="44" spans="1:21" ht="14.25">
      <c r="A44" s="2" t="s">
        <v>54</v>
      </c>
      <c r="B44" s="50">
        <f>SUM(4:3!B44)</f>
        <v>9</v>
      </c>
      <c r="C44" s="52">
        <f>SUM(4:3!C44)</f>
        <v>0</v>
      </c>
      <c r="D44" s="16">
        <f>SUM(4:3!D44)</f>
        <v>0</v>
      </c>
      <c r="E44" s="16">
        <f>SUM(4:3!E44)</f>
        <v>0</v>
      </c>
      <c r="F44" s="16">
        <f>SUM(4:3!F44)</f>
        <v>3</v>
      </c>
      <c r="G44" s="16">
        <f>SUM(4:3!G44)</f>
        <v>0</v>
      </c>
      <c r="H44" s="16">
        <f>SUM(4:3!H44)</f>
        <v>0</v>
      </c>
      <c r="I44" s="16">
        <f>SUM(4:3!I44)</f>
        <v>0</v>
      </c>
      <c r="J44" s="16">
        <f>SUM(4:3!J44)</f>
        <v>0</v>
      </c>
      <c r="K44" s="16">
        <f>SUM(4:3!K44)</f>
        <v>0</v>
      </c>
      <c r="L44" s="16">
        <f>SUM(4:3!L44)</f>
        <v>0</v>
      </c>
      <c r="M44" s="16">
        <f>SUM(4:3!M44)</f>
        <v>0</v>
      </c>
      <c r="N44" s="16">
        <f>SUM(4:3!N44)</f>
        <v>0</v>
      </c>
      <c r="O44" s="16">
        <f>SUM(4:3!O44)</f>
        <v>0</v>
      </c>
      <c r="P44" s="16">
        <f>SUM(4:3!P44)</f>
        <v>0</v>
      </c>
      <c r="Q44" s="16">
        <f>SUM(4:3!Q44)</f>
        <v>0</v>
      </c>
      <c r="R44" s="16">
        <f>SUM(4:3!R44)</f>
        <v>0</v>
      </c>
      <c r="S44" s="8">
        <f t="shared" si="1"/>
        <v>3</v>
      </c>
      <c r="T44" s="8">
        <f t="shared" si="0"/>
        <v>12</v>
      </c>
      <c r="U44" s="7"/>
    </row>
    <row r="45" spans="1:21" ht="14.25">
      <c r="A45" s="2" t="s">
        <v>55</v>
      </c>
      <c r="B45" s="50">
        <f>SUM(4:3!B45)</f>
        <v>2</v>
      </c>
      <c r="C45" s="52">
        <f>SUM(4:3!C45)</f>
        <v>0</v>
      </c>
      <c r="D45" s="16">
        <f>SUM(4:3!D45)</f>
        <v>0</v>
      </c>
      <c r="E45" s="16">
        <f>SUM(4:3!E45)</f>
        <v>0</v>
      </c>
      <c r="F45" s="16">
        <f>SUM(4:3!F45)</f>
        <v>6</v>
      </c>
      <c r="G45" s="16">
        <f>SUM(4:3!G45)</f>
        <v>0</v>
      </c>
      <c r="H45" s="16">
        <f>SUM(4:3!H45)</f>
        <v>0</v>
      </c>
      <c r="I45" s="16">
        <f>SUM(4:3!I45)</f>
        <v>0</v>
      </c>
      <c r="J45" s="16">
        <f>SUM(4:3!J45)</f>
        <v>0</v>
      </c>
      <c r="K45" s="16">
        <f>SUM(4:3!K45)</f>
        <v>0</v>
      </c>
      <c r="L45" s="16">
        <f>SUM(4:3!L45)</f>
        <v>0</v>
      </c>
      <c r="M45" s="16">
        <f>SUM(4:3!M45)</f>
        <v>0</v>
      </c>
      <c r="N45" s="16">
        <f>SUM(4:3!N45)</f>
        <v>0</v>
      </c>
      <c r="O45" s="16">
        <f>SUM(4:3!O45)</f>
        <v>0</v>
      </c>
      <c r="P45" s="16">
        <f>SUM(4:3!P45)</f>
        <v>0</v>
      </c>
      <c r="Q45" s="16">
        <f>SUM(4:3!Q45)</f>
        <v>0</v>
      </c>
      <c r="R45" s="16">
        <f>SUM(4:3!R45)</f>
        <v>0</v>
      </c>
      <c r="S45" s="8">
        <f t="shared" si="1"/>
        <v>6</v>
      </c>
      <c r="T45" s="8">
        <f t="shared" si="0"/>
        <v>8</v>
      </c>
      <c r="U45" s="7"/>
    </row>
    <row r="46" spans="1:21" ht="14.25">
      <c r="A46" s="2" t="s">
        <v>56</v>
      </c>
      <c r="B46" s="50">
        <f>SUM(4:3!B46)</f>
        <v>7</v>
      </c>
      <c r="C46" s="52">
        <f>SUM(4:3!C46)</f>
        <v>0</v>
      </c>
      <c r="D46" s="16">
        <f>SUM(4:3!D46)</f>
        <v>0</v>
      </c>
      <c r="E46" s="16">
        <f>SUM(4:3!E46)</f>
        <v>0</v>
      </c>
      <c r="F46" s="16">
        <f>SUM(4:3!F46)</f>
        <v>0</v>
      </c>
      <c r="G46" s="16">
        <f>SUM(4:3!G46)</f>
        <v>0</v>
      </c>
      <c r="H46" s="16">
        <f>SUM(4:3!H46)</f>
        <v>0</v>
      </c>
      <c r="I46" s="16">
        <f>SUM(4:3!I46)</f>
        <v>0</v>
      </c>
      <c r="J46" s="16">
        <f>SUM(4:3!J46)</f>
        <v>0</v>
      </c>
      <c r="K46" s="16">
        <f>SUM(4:3!K46)</f>
        <v>0</v>
      </c>
      <c r="L46" s="16">
        <f>SUM(4:3!L46)</f>
        <v>0</v>
      </c>
      <c r="M46" s="16">
        <f>SUM(4:3!M46)</f>
        <v>0</v>
      </c>
      <c r="N46" s="16">
        <f>SUM(4:3!N46)</f>
        <v>0</v>
      </c>
      <c r="O46" s="16">
        <f>SUM(4:3!O46)</f>
        <v>0</v>
      </c>
      <c r="P46" s="16">
        <f>SUM(4:3!P46)</f>
        <v>0</v>
      </c>
      <c r="Q46" s="16">
        <f>SUM(4:3!Q46)</f>
        <v>0</v>
      </c>
      <c r="R46" s="16">
        <f>SUM(4:3!R46)</f>
        <v>0</v>
      </c>
      <c r="S46" s="8">
        <f t="shared" si="1"/>
        <v>0</v>
      </c>
      <c r="T46" s="8">
        <f t="shared" si="0"/>
        <v>7</v>
      </c>
      <c r="U46" s="7"/>
    </row>
    <row r="47" spans="1:21" ht="14.25">
      <c r="A47" s="2" t="s">
        <v>57</v>
      </c>
      <c r="B47" s="50">
        <f>SUM(4:3!B47)</f>
        <v>0</v>
      </c>
      <c r="C47" s="52">
        <f>SUM(4:3!C47)</f>
        <v>0</v>
      </c>
      <c r="D47" s="16">
        <f>SUM(4:3!D47)</f>
        <v>0</v>
      </c>
      <c r="E47" s="16">
        <f>SUM(4:3!E47)</f>
        <v>0</v>
      </c>
      <c r="F47" s="16">
        <f>SUM(4:3!F47)</f>
        <v>0</v>
      </c>
      <c r="G47" s="16">
        <f>SUM(4:3!G47)</f>
        <v>0</v>
      </c>
      <c r="H47" s="16">
        <f>SUM(4:3!H47)</f>
        <v>0</v>
      </c>
      <c r="I47" s="16">
        <f>SUM(4:3!I47)</f>
        <v>0</v>
      </c>
      <c r="J47" s="16">
        <f>SUM(4:3!J47)</f>
        <v>0</v>
      </c>
      <c r="K47" s="16">
        <f>SUM(4:3!K47)</f>
        <v>0</v>
      </c>
      <c r="L47" s="16">
        <f>SUM(4:3!L47)</f>
        <v>0</v>
      </c>
      <c r="M47" s="16">
        <f>SUM(4:3!M47)</f>
        <v>0</v>
      </c>
      <c r="N47" s="16">
        <f>SUM(4:3!N47)</f>
        <v>0</v>
      </c>
      <c r="O47" s="16">
        <f>SUM(4:3!O47)</f>
        <v>0</v>
      </c>
      <c r="P47" s="16">
        <f>SUM(4:3!P47)</f>
        <v>0</v>
      </c>
      <c r="Q47" s="16">
        <f>SUM(4:3!Q47)</f>
        <v>0</v>
      </c>
      <c r="R47" s="16">
        <f>SUM(4:3!R47)</f>
        <v>0</v>
      </c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50">
        <f>SUM(4:3!B48)</f>
        <v>1</v>
      </c>
      <c r="C48" s="52">
        <f>SUM(4:3!C48)</f>
        <v>0</v>
      </c>
      <c r="D48" s="16">
        <f>SUM(4:3!D48)</f>
        <v>0</v>
      </c>
      <c r="E48" s="16">
        <f>SUM(4:3!E48)</f>
        <v>0</v>
      </c>
      <c r="F48" s="16">
        <f>SUM(4:3!F48)</f>
        <v>0</v>
      </c>
      <c r="G48" s="16">
        <f>SUM(4:3!G48)</f>
        <v>0</v>
      </c>
      <c r="H48" s="16">
        <f>SUM(4:3!H48)</f>
        <v>0</v>
      </c>
      <c r="I48" s="16">
        <f>SUM(4:3!I48)</f>
        <v>0</v>
      </c>
      <c r="J48" s="16">
        <f>SUM(4:3!J48)</f>
        <v>0</v>
      </c>
      <c r="K48" s="16">
        <f>SUM(4:3!K48)</f>
        <v>0</v>
      </c>
      <c r="L48" s="16">
        <f>SUM(4:3!L48)</f>
        <v>0</v>
      </c>
      <c r="M48" s="16">
        <f>SUM(4:3!M48)</f>
        <v>0</v>
      </c>
      <c r="N48" s="16">
        <f>SUM(4:3!N48)</f>
        <v>0</v>
      </c>
      <c r="O48" s="16">
        <f>SUM(4:3!O48)</f>
        <v>0</v>
      </c>
      <c r="P48" s="16">
        <f>SUM(4:3!P48)</f>
        <v>0</v>
      </c>
      <c r="Q48" s="16">
        <f>SUM(4:3!Q48)</f>
        <v>0</v>
      </c>
      <c r="R48" s="16">
        <f>SUM(4:3!R48)</f>
        <v>0</v>
      </c>
      <c r="S48" s="8">
        <f t="shared" si="1"/>
        <v>0</v>
      </c>
      <c r="T48" s="8">
        <f t="shared" si="0"/>
        <v>1</v>
      </c>
      <c r="U48" s="7"/>
    </row>
    <row r="49" spans="1:21" ht="14.25">
      <c r="A49" s="2" t="s">
        <v>59</v>
      </c>
      <c r="B49" s="50">
        <f>SUM(4:3!B49)</f>
        <v>16</v>
      </c>
      <c r="C49" s="52">
        <f>SUM(4:3!C49)</f>
        <v>0</v>
      </c>
      <c r="D49" s="16">
        <f>SUM(4:3!D49)</f>
        <v>1</v>
      </c>
      <c r="E49" s="16">
        <f>SUM(4:3!E49)</f>
        <v>0</v>
      </c>
      <c r="F49" s="16">
        <f>SUM(4:3!F49)</f>
        <v>0</v>
      </c>
      <c r="G49" s="16">
        <f>SUM(4:3!G49)</f>
        <v>0</v>
      </c>
      <c r="H49" s="16">
        <f>SUM(4:3!H49)</f>
        <v>0</v>
      </c>
      <c r="I49" s="16">
        <f>SUM(4:3!I49)</f>
        <v>0</v>
      </c>
      <c r="J49" s="16">
        <f>SUM(4:3!J49)</f>
        <v>0</v>
      </c>
      <c r="K49" s="16">
        <f>SUM(4:3!K49)</f>
        <v>0</v>
      </c>
      <c r="L49" s="16">
        <f>SUM(4:3!L49)</f>
        <v>0</v>
      </c>
      <c r="M49" s="16">
        <f>SUM(4:3!M49)</f>
        <v>3</v>
      </c>
      <c r="N49" s="16">
        <f>SUM(4:3!N49)</f>
        <v>0</v>
      </c>
      <c r="O49" s="16">
        <f>SUM(4:3!O49)</f>
        <v>0</v>
      </c>
      <c r="P49" s="16">
        <f>SUM(4:3!P49)</f>
        <v>0</v>
      </c>
      <c r="Q49" s="16">
        <f>SUM(4:3!Q49)</f>
        <v>0</v>
      </c>
      <c r="R49" s="16">
        <f>SUM(4:3!R49)</f>
        <v>0</v>
      </c>
      <c r="S49" s="8">
        <f t="shared" si="1"/>
        <v>4</v>
      </c>
      <c r="T49" s="8">
        <f t="shared" si="0"/>
        <v>20</v>
      </c>
      <c r="U49" s="7"/>
    </row>
    <row r="50" spans="1:21" ht="14.25">
      <c r="A50" s="2" t="s">
        <v>60</v>
      </c>
      <c r="B50" s="50">
        <f>SUM(4:3!B50)</f>
        <v>0</v>
      </c>
      <c r="C50" s="52">
        <f>SUM(4:3!C50)</f>
        <v>0</v>
      </c>
      <c r="D50" s="16">
        <f>SUM(4:3!D50)</f>
        <v>0</v>
      </c>
      <c r="E50" s="16">
        <f>SUM(4:3!E50)</f>
        <v>0</v>
      </c>
      <c r="F50" s="16">
        <f>SUM(4:3!F50)</f>
        <v>0</v>
      </c>
      <c r="G50" s="16">
        <f>SUM(4:3!G50)</f>
        <v>0</v>
      </c>
      <c r="H50" s="16">
        <f>SUM(4:3!H50)</f>
        <v>0</v>
      </c>
      <c r="I50" s="16">
        <f>SUM(4:3!I50)</f>
        <v>0</v>
      </c>
      <c r="J50" s="16">
        <f>SUM(4:3!J50)</f>
        <v>0</v>
      </c>
      <c r="K50" s="16">
        <f>SUM(4:3!K50)</f>
        <v>0</v>
      </c>
      <c r="L50" s="16">
        <f>SUM(4:3!L50)</f>
        <v>0</v>
      </c>
      <c r="M50" s="16">
        <f>SUM(4:3!M50)</f>
        <v>0</v>
      </c>
      <c r="N50" s="16">
        <f>SUM(4:3!N50)</f>
        <v>0</v>
      </c>
      <c r="O50" s="16">
        <f>SUM(4:3!O50)</f>
        <v>0</v>
      </c>
      <c r="P50" s="16">
        <f>SUM(4:3!P50)</f>
        <v>0</v>
      </c>
      <c r="Q50" s="16">
        <f>SUM(4:3!Q50)</f>
        <v>0</v>
      </c>
      <c r="R50" s="16">
        <f>SUM(4:3!R50)</f>
        <v>0</v>
      </c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50">
        <f>SUM(4:3!B51)</f>
        <v>0</v>
      </c>
      <c r="C51" s="52">
        <f>SUM(4:3!C51)</f>
        <v>0</v>
      </c>
      <c r="D51" s="16">
        <f>SUM(4:3!D51)</f>
        <v>0</v>
      </c>
      <c r="E51" s="16">
        <f>SUM(4:3!E51)</f>
        <v>0</v>
      </c>
      <c r="F51" s="16">
        <f>SUM(4:3!F51)</f>
        <v>0</v>
      </c>
      <c r="G51" s="16">
        <f>SUM(4:3!G51)</f>
        <v>0</v>
      </c>
      <c r="H51" s="16">
        <f>SUM(4:3!H51)</f>
        <v>0</v>
      </c>
      <c r="I51" s="16">
        <f>SUM(4:3!I51)</f>
        <v>0</v>
      </c>
      <c r="J51" s="16">
        <f>SUM(4:3!J51)</f>
        <v>0</v>
      </c>
      <c r="K51" s="16">
        <f>SUM(4:3!K51)</f>
        <v>0</v>
      </c>
      <c r="L51" s="16">
        <f>SUM(4:3!L51)</f>
        <v>0</v>
      </c>
      <c r="M51" s="16">
        <f>SUM(4:3!M51)</f>
        <v>0</v>
      </c>
      <c r="N51" s="16">
        <f>SUM(4:3!N51)</f>
        <v>0</v>
      </c>
      <c r="O51" s="16">
        <f>SUM(4:3!O51)</f>
        <v>0</v>
      </c>
      <c r="P51" s="16">
        <f>SUM(4:3!P51)</f>
        <v>0</v>
      </c>
      <c r="Q51" s="16">
        <f>SUM(4:3!Q51)</f>
        <v>0</v>
      </c>
      <c r="R51" s="16">
        <f>SUM(4:3!R51)</f>
        <v>0</v>
      </c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50">
        <f>SUM(4:3!B52)</f>
        <v>0</v>
      </c>
      <c r="C52" s="52">
        <f>SUM(4:3!C52)</f>
        <v>0</v>
      </c>
      <c r="D52" s="16">
        <f>SUM(4:3!D52)</f>
        <v>0</v>
      </c>
      <c r="E52" s="16">
        <f>SUM(4:3!E52)</f>
        <v>0</v>
      </c>
      <c r="F52" s="16">
        <f>SUM(4:3!F52)</f>
        <v>0</v>
      </c>
      <c r="G52" s="16">
        <f>SUM(4:3!G52)</f>
        <v>0</v>
      </c>
      <c r="H52" s="16">
        <f>SUM(4:3!H52)</f>
        <v>0</v>
      </c>
      <c r="I52" s="16">
        <f>SUM(4:3!I52)</f>
        <v>0</v>
      </c>
      <c r="J52" s="16">
        <f>SUM(4:3!J52)</f>
        <v>0</v>
      </c>
      <c r="K52" s="16">
        <f>SUM(4:3!K52)</f>
        <v>0</v>
      </c>
      <c r="L52" s="16">
        <f>SUM(4:3!L52)</f>
        <v>0</v>
      </c>
      <c r="M52" s="16">
        <f>SUM(4:3!M52)</f>
        <v>0</v>
      </c>
      <c r="N52" s="16">
        <f>SUM(4:3!N52)</f>
        <v>0</v>
      </c>
      <c r="O52" s="16">
        <f>SUM(4:3!O52)</f>
        <v>0</v>
      </c>
      <c r="P52" s="16">
        <f>SUM(4:3!P52)</f>
        <v>0</v>
      </c>
      <c r="Q52" s="16">
        <f>SUM(4:3!Q52)</f>
        <v>0</v>
      </c>
      <c r="R52" s="16">
        <f>SUM(4:3!R52)</f>
        <v>0</v>
      </c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50">
        <f>SUM(4:3!B53)</f>
        <v>0</v>
      </c>
      <c r="C53" s="52">
        <f>SUM(4:3!C53)</f>
        <v>0</v>
      </c>
      <c r="D53" s="16">
        <f>SUM(4:3!D53)</f>
        <v>0</v>
      </c>
      <c r="E53" s="16">
        <f>SUM(4:3!E53)</f>
        <v>0</v>
      </c>
      <c r="F53" s="16">
        <f>SUM(4:3!F53)</f>
        <v>0</v>
      </c>
      <c r="G53" s="16">
        <f>SUM(4:3!G53)</f>
        <v>0</v>
      </c>
      <c r="H53" s="16">
        <f>SUM(4:3!H53)</f>
        <v>0</v>
      </c>
      <c r="I53" s="16">
        <f>SUM(4:3!I53)</f>
        <v>0</v>
      </c>
      <c r="J53" s="16">
        <f>SUM(4:3!J53)</f>
        <v>0</v>
      </c>
      <c r="K53" s="16">
        <f>SUM(4:3!K53)</f>
        <v>0</v>
      </c>
      <c r="L53" s="16">
        <f>SUM(4:3!L53)</f>
        <v>0</v>
      </c>
      <c r="M53" s="16">
        <f>SUM(4:3!M53)</f>
        <v>0</v>
      </c>
      <c r="N53" s="16">
        <f>SUM(4:3!N53)</f>
        <v>0</v>
      </c>
      <c r="O53" s="16">
        <f>SUM(4:3!O53)</f>
        <v>0</v>
      </c>
      <c r="P53" s="16">
        <f>SUM(4:3!P53)</f>
        <v>0</v>
      </c>
      <c r="Q53" s="16">
        <f>SUM(4:3!Q53)</f>
        <v>0</v>
      </c>
      <c r="R53" s="16">
        <f>SUM(4:3!R53)</f>
        <v>0</v>
      </c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50">
        <f>SUM(4:3!B54)</f>
        <v>4</v>
      </c>
      <c r="C54" s="52">
        <f>SUM(4:3!C54)</f>
        <v>0</v>
      </c>
      <c r="D54" s="16">
        <f>SUM(4:3!D54)</f>
        <v>2</v>
      </c>
      <c r="E54" s="16">
        <f>SUM(4:3!E54)</f>
        <v>0</v>
      </c>
      <c r="F54" s="16">
        <f>SUM(4:3!F54)</f>
        <v>0</v>
      </c>
      <c r="G54" s="16">
        <f>SUM(4:3!G54)</f>
        <v>0</v>
      </c>
      <c r="H54" s="16">
        <f>SUM(4:3!H54)</f>
        <v>0</v>
      </c>
      <c r="I54" s="16">
        <f>SUM(4:3!I54)</f>
        <v>0</v>
      </c>
      <c r="J54" s="16">
        <f>SUM(4:3!J54)</f>
        <v>0</v>
      </c>
      <c r="K54" s="16">
        <f>SUM(4:3!K54)</f>
        <v>0</v>
      </c>
      <c r="L54" s="16">
        <f>SUM(4:3!L54)</f>
        <v>0</v>
      </c>
      <c r="M54" s="16">
        <f>SUM(4:3!M54)</f>
        <v>0</v>
      </c>
      <c r="N54" s="16">
        <f>SUM(4:3!N54)</f>
        <v>0</v>
      </c>
      <c r="O54" s="16">
        <f>SUM(4:3!O54)</f>
        <v>0</v>
      </c>
      <c r="P54" s="16">
        <f>SUM(4:3!P54)</f>
        <v>0</v>
      </c>
      <c r="Q54" s="16">
        <f>SUM(4:3!Q54)</f>
        <v>0</v>
      </c>
      <c r="R54" s="16">
        <f>SUM(4:3!R54)</f>
        <v>0</v>
      </c>
      <c r="S54" s="8">
        <f t="shared" si="1"/>
        <v>2</v>
      </c>
      <c r="T54" s="8">
        <f t="shared" si="0"/>
        <v>6</v>
      </c>
      <c r="U54" s="7"/>
    </row>
    <row r="55" spans="1:21" ht="14.25">
      <c r="A55" s="2" t="s">
        <v>65</v>
      </c>
      <c r="B55" s="50">
        <f>SUM(4:3!B55)</f>
        <v>2</v>
      </c>
      <c r="C55" s="52">
        <f>SUM(4:3!C55)</f>
        <v>0</v>
      </c>
      <c r="D55" s="16">
        <f>SUM(4:3!D55)</f>
        <v>10</v>
      </c>
      <c r="E55" s="16">
        <f>SUM(4:3!E55)</f>
        <v>0</v>
      </c>
      <c r="F55" s="16">
        <f>SUM(4:3!F55)</f>
        <v>0</v>
      </c>
      <c r="G55" s="16">
        <f>SUM(4:3!G55)</f>
        <v>0</v>
      </c>
      <c r="H55" s="16">
        <f>SUM(4:3!H55)</f>
        <v>0</v>
      </c>
      <c r="I55" s="16">
        <f>SUM(4:3!I55)</f>
        <v>0</v>
      </c>
      <c r="J55" s="16">
        <f>SUM(4:3!J55)</f>
        <v>0</v>
      </c>
      <c r="K55" s="16">
        <f>SUM(4:3!K55)</f>
        <v>0</v>
      </c>
      <c r="L55" s="16">
        <f>SUM(4:3!L55)</f>
        <v>0</v>
      </c>
      <c r="M55" s="16">
        <f>SUM(4:3!M55)</f>
        <v>0</v>
      </c>
      <c r="N55" s="16">
        <f>SUM(4:3!N55)</f>
        <v>0</v>
      </c>
      <c r="O55" s="16">
        <f>SUM(4:3!O55)</f>
        <v>0</v>
      </c>
      <c r="P55" s="16">
        <f>SUM(4:3!P55)</f>
        <v>0</v>
      </c>
      <c r="Q55" s="16">
        <f>SUM(4:3!Q55)</f>
        <v>0</v>
      </c>
      <c r="R55" s="16">
        <f>SUM(4:3!R55)</f>
        <v>0</v>
      </c>
      <c r="S55" s="8">
        <f t="shared" si="1"/>
        <v>10</v>
      </c>
      <c r="T55" s="8">
        <f t="shared" si="0"/>
        <v>12</v>
      </c>
      <c r="U55" s="7"/>
    </row>
    <row r="56" spans="1:21" ht="14.25">
      <c r="A56" s="2" t="s">
        <v>66</v>
      </c>
      <c r="B56" s="50">
        <f>SUM(4:3!B56)</f>
        <v>0</v>
      </c>
      <c r="C56" s="52">
        <f>SUM(4:3!C56)</f>
        <v>0</v>
      </c>
      <c r="D56" s="16">
        <f>SUM(4:3!D56)</f>
        <v>1</v>
      </c>
      <c r="E56" s="16">
        <f>SUM(4:3!E56)</f>
        <v>0</v>
      </c>
      <c r="F56" s="16">
        <f>SUM(4:3!F56)</f>
        <v>0</v>
      </c>
      <c r="G56" s="16">
        <f>SUM(4:3!G56)</f>
        <v>0</v>
      </c>
      <c r="H56" s="16">
        <f>SUM(4:3!H56)</f>
        <v>0</v>
      </c>
      <c r="I56" s="16">
        <f>SUM(4:3!I56)</f>
        <v>0</v>
      </c>
      <c r="J56" s="16">
        <f>SUM(4:3!J56)</f>
        <v>0</v>
      </c>
      <c r="K56" s="16">
        <f>SUM(4:3!K56)</f>
        <v>0</v>
      </c>
      <c r="L56" s="16">
        <f>SUM(4:3!L56)</f>
        <v>0</v>
      </c>
      <c r="M56" s="16">
        <f>SUM(4:3!M56)</f>
        <v>0</v>
      </c>
      <c r="N56" s="16">
        <f>SUM(4:3!N56)</f>
        <v>0</v>
      </c>
      <c r="O56" s="16">
        <f>SUM(4:3!O56)</f>
        <v>0</v>
      </c>
      <c r="P56" s="16">
        <f>SUM(4:3!P56)</f>
        <v>0</v>
      </c>
      <c r="Q56" s="16">
        <f>SUM(4:3!Q56)</f>
        <v>0</v>
      </c>
      <c r="R56" s="16">
        <f>SUM(4:3!R56)</f>
        <v>0</v>
      </c>
      <c r="S56" s="8">
        <f t="shared" si="1"/>
        <v>1</v>
      </c>
      <c r="T56" s="8">
        <f t="shared" si="0"/>
        <v>1</v>
      </c>
      <c r="U56" s="7"/>
    </row>
    <row r="57" spans="1:21" ht="14.25">
      <c r="A57" s="2" t="s">
        <v>67</v>
      </c>
      <c r="B57" s="50">
        <f>SUM(4:3!B57)</f>
        <v>2</v>
      </c>
      <c r="C57" s="52">
        <f>SUM(4:3!C57)</f>
        <v>0</v>
      </c>
      <c r="D57" s="16">
        <f>SUM(4:3!D57)</f>
        <v>7</v>
      </c>
      <c r="E57" s="16">
        <f>SUM(4:3!E57)</f>
        <v>0</v>
      </c>
      <c r="F57" s="16">
        <f>SUM(4:3!F57)</f>
        <v>0</v>
      </c>
      <c r="G57" s="16">
        <f>SUM(4:3!G57)</f>
        <v>0</v>
      </c>
      <c r="H57" s="16">
        <f>SUM(4:3!H57)</f>
        <v>0</v>
      </c>
      <c r="I57" s="16">
        <f>SUM(4:3!I57)</f>
        <v>0</v>
      </c>
      <c r="J57" s="16">
        <f>SUM(4:3!J57)</f>
        <v>0</v>
      </c>
      <c r="K57" s="16">
        <f>SUM(4:3!K57)</f>
        <v>0</v>
      </c>
      <c r="L57" s="16">
        <f>SUM(4:3!L57)</f>
        <v>0</v>
      </c>
      <c r="M57" s="16">
        <f>SUM(4:3!M57)</f>
        <v>0</v>
      </c>
      <c r="N57" s="16">
        <f>SUM(4:3!N57)</f>
        <v>0</v>
      </c>
      <c r="O57" s="16">
        <f>SUM(4:3!O57)</f>
        <v>0</v>
      </c>
      <c r="P57" s="16">
        <f>SUM(4:3!P57)</f>
        <v>0</v>
      </c>
      <c r="Q57" s="16">
        <f>SUM(4:3!Q57)</f>
        <v>0</v>
      </c>
      <c r="R57" s="16">
        <f>SUM(4:3!R57)</f>
        <v>0</v>
      </c>
      <c r="S57" s="8">
        <f t="shared" si="1"/>
        <v>7</v>
      </c>
      <c r="T57" s="8">
        <f t="shared" si="0"/>
        <v>9</v>
      </c>
      <c r="U57" s="7"/>
    </row>
    <row r="58" spans="1:21" ht="14.25">
      <c r="A58" s="2" t="s">
        <v>68</v>
      </c>
      <c r="B58" s="50">
        <f>SUM(4:3!B58)</f>
        <v>3</v>
      </c>
      <c r="C58" s="52">
        <f>SUM(4:3!C58)</f>
        <v>0</v>
      </c>
      <c r="D58" s="16">
        <f>SUM(4:3!D58)</f>
        <v>2</v>
      </c>
      <c r="E58" s="16">
        <f>SUM(4:3!E58)</f>
        <v>0</v>
      </c>
      <c r="F58" s="16">
        <f>SUM(4:3!F58)</f>
        <v>0</v>
      </c>
      <c r="G58" s="16">
        <f>SUM(4:3!G58)</f>
        <v>0</v>
      </c>
      <c r="H58" s="16">
        <f>SUM(4:3!H58)</f>
        <v>0</v>
      </c>
      <c r="I58" s="16">
        <f>SUM(4:3!I58)</f>
        <v>0</v>
      </c>
      <c r="J58" s="16">
        <f>SUM(4:3!J58)</f>
        <v>0</v>
      </c>
      <c r="K58" s="16">
        <f>SUM(4:3!K58)</f>
        <v>0</v>
      </c>
      <c r="L58" s="16">
        <f>SUM(4:3!L58)</f>
        <v>0</v>
      </c>
      <c r="M58" s="16">
        <f>SUM(4:3!M58)</f>
        <v>0</v>
      </c>
      <c r="N58" s="16">
        <f>SUM(4:3!N58)</f>
        <v>0</v>
      </c>
      <c r="O58" s="16">
        <f>SUM(4:3!O58)</f>
        <v>0</v>
      </c>
      <c r="P58" s="16">
        <f>SUM(4:3!P58)</f>
        <v>0</v>
      </c>
      <c r="Q58" s="16">
        <f>SUM(4:3!Q58)</f>
        <v>0</v>
      </c>
      <c r="R58" s="16">
        <f>SUM(4:3!R58)</f>
        <v>0</v>
      </c>
      <c r="S58" s="8">
        <f t="shared" si="1"/>
        <v>2</v>
      </c>
      <c r="T58" s="8">
        <f t="shared" si="0"/>
        <v>5</v>
      </c>
      <c r="U58" s="7"/>
    </row>
    <row r="59" spans="1:21" ht="14.25">
      <c r="A59" s="2" t="s">
        <v>69</v>
      </c>
      <c r="B59" s="50">
        <f>SUM(4:3!B59)</f>
        <v>2</v>
      </c>
      <c r="C59" s="52">
        <f>SUM(4:3!C59)</f>
        <v>0</v>
      </c>
      <c r="D59" s="16">
        <f>SUM(4:3!D59)</f>
        <v>3</v>
      </c>
      <c r="E59" s="16">
        <f>SUM(4:3!E59)</f>
        <v>0</v>
      </c>
      <c r="F59" s="16">
        <f>SUM(4:3!F59)</f>
        <v>0</v>
      </c>
      <c r="G59" s="16">
        <f>SUM(4:3!G59)</f>
        <v>0</v>
      </c>
      <c r="H59" s="16">
        <f>SUM(4:3!H59)</f>
        <v>0</v>
      </c>
      <c r="I59" s="16">
        <f>SUM(4:3!I59)</f>
        <v>0</v>
      </c>
      <c r="J59" s="16">
        <f>SUM(4:3!J59)</f>
        <v>0</v>
      </c>
      <c r="K59" s="16">
        <f>SUM(4:3!K59)</f>
        <v>0</v>
      </c>
      <c r="L59" s="16">
        <f>SUM(4:3!L59)</f>
        <v>0</v>
      </c>
      <c r="M59" s="16">
        <f>SUM(4:3!M59)</f>
        <v>0</v>
      </c>
      <c r="N59" s="16">
        <f>SUM(4:3!N59)</f>
        <v>0</v>
      </c>
      <c r="O59" s="16">
        <f>SUM(4:3!O59)</f>
        <v>0</v>
      </c>
      <c r="P59" s="16">
        <f>SUM(4:3!P59)</f>
        <v>0</v>
      </c>
      <c r="Q59" s="16">
        <f>SUM(4:3!Q59)</f>
        <v>0</v>
      </c>
      <c r="R59" s="16">
        <f>SUM(4:3!R59)</f>
        <v>0</v>
      </c>
      <c r="S59" s="8">
        <f t="shared" si="1"/>
        <v>3</v>
      </c>
      <c r="T59" s="8">
        <f t="shared" si="0"/>
        <v>5</v>
      </c>
      <c r="U59" s="7"/>
    </row>
    <row r="60" spans="1:21" ht="14.25">
      <c r="A60" s="2" t="s">
        <v>70</v>
      </c>
      <c r="B60" s="50">
        <f>SUM(4:3!B60)</f>
        <v>17</v>
      </c>
      <c r="C60" s="52">
        <f>SUM(4:3!C60)</f>
        <v>0</v>
      </c>
      <c r="D60" s="16">
        <f>SUM(4:3!D60)</f>
        <v>14</v>
      </c>
      <c r="E60" s="16">
        <f>SUM(4:3!E60)</f>
        <v>3</v>
      </c>
      <c r="F60" s="16">
        <f>SUM(4:3!F60)</f>
        <v>0</v>
      </c>
      <c r="G60" s="16">
        <f>SUM(4:3!G60)</f>
        <v>0</v>
      </c>
      <c r="H60" s="16">
        <f>SUM(4:3!H60)</f>
        <v>0</v>
      </c>
      <c r="I60" s="16">
        <f>SUM(4:3!I60)</f>
        <v>3</v>
      </c>
      <c r="J60" s="16">
        <f>SUM(4:3!J60)</f>
        <v>0</v>
      </c>
      <c r="K60" s="16">
        <f>SUM(4:3!K60)</f>
        <v>2</v>
      </c>
      <c r="L60" s="16">
        <f>SUM(4:3!L60)</f>
        <v>0</v>
      </c>
      <c r="M60" s="16">
        <f>SUM(4:3!M60)</f>
        <v>0</v>
      </c>
      <c r="N60" s="16">
        <f>SUM(4:3!N60)</f>
        <v>0</v>
      </c>
      <c r="O60" s="16">
        <f>SUM(4:3!O60)</f>
        <v>0</v>
      </c>
      <c r="P60" s="16">
        <f>SUM(4:3!P60)</f>
        <v>0</v>
      </c>
      <c r="Q60" s="16">
        <f>SUM(4:3!Q60)</f>
        <v>0</v>
      </c>
      <c r="R60" s="16">
        <f>SUM(4:3!R60)</f>
        <v>0</v>
      </c>
      <c r="S60" s="8">
        <f t="shared" si="1"/>
        <v>22</v>
      </c>
      <c r="T60" s="8">
        <f t="shared" si="0"/>
        <v>39</v>
      </c>
      <c r="U60" s="7"/>
    </row>
    <row r="61" spans="1:21" ht="15" thickBot="1">
      <c r="A61" s="2" t="s">
        <v>71</v>
      </c>
      <c r="B61" s="50">
        <f>SUM(4:3!B61)</f>
        <v>30</v>
      </c>
      <c r="C61" s="52">
        <f>SUM(4:3!C61)</f>
        <v>0</v>
      </c>
      <c r="D61" s="16">
        <f>SUM(4:3!D61)</f>
        <v>0</v>
      </c>
      <c r="E61" s="16">
        <f>SUM(4:3!E61)</f>
        <v>0</v>
      </c>
      <c r="F61" s="16">
        <f>SUM(4:3!F61)</f>
        <v>0</v>
      </c>
      <c r="G61" s="16">
        <f>SUM(4:3!G61)</f>
        <v>0</v>
      </c>
      <c r="H61" s="16">
        <f>SUM(4:3!H61)</f>
        <v>0</v>
      </c>
      <c r="I61" s="16">
        <f>SUM(4:3!I61)</f>
        <v>0</v>
      </c>
      <c r="J61" s="16">
        <f>SUM(4:3!J61)</f>
        <v>0</v>
      </c>
      <c r="K61" s="16">
        <f>SUM(4:3!K61)</f>
        <v>0</v>
      </c>
      <c r="L61" s="16">
        <f>SUM(4:3!L61)</f>
        <v>0</v>
      </c>
      <c r="M61" s="16">
        <f>SUM(4:3!M61)</f>
        <v>0</v>
      </c>
      <c r="N61" s="16">
        <f>SUM(4:3!N61)</f>
        <v>0</v>
      </c>
      <c r="O61" s="16">
        <f>SUM(4:3!O61)</f>
        <v>0</v>
      </c>
      <c r="P61" s="16">
        <f>SUM(4:3!P61)</f>
        <v>0</v>
      </c>
      <c r="Q61" s="16">
        <f>SUM(4:3!Q61)</f>
        <v>0</v>
      </c>
      <c r="R61" s="16">
        <f>SUM(4:3!R61)</f>
        <v>0</v>
      </c>
      <c r="S61" s="8">
        <f t="shared" si="1"/>
        <v>0</v>
      </c>
      <c r="T61" s="8">
        <f t="shared" si="0"/>
        <v>30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2327</v>
      </c>
      <c r="C62" s="9">
        <f t="shared" si="2"/>
        <v>482</v>
      </c>
      <c r="D62" s="6">
        <f t="shared" si="2"/>
        <v>959</v>
      </c>
      <c r="E62" s="6">
        <f t="shared" si="2"/>
        <v>235</v>
      </c>
      <c r="F62" s="6">
        <f t="shared" si="2"/>
        <v>62</v>
      </c>
      <c r="G62" s="6">
        <f t="shared" si="2"/>
        <v>104</v>
      </c>
      <c r="H62" s="6">
        <f t="shared" si="2"/>
        <v>70</v>
      </c>
      <c r="I62" s="6">
        <f t="shared" si="2"/>
        <v>472</v>
      </c>
      <c r="J62" s="6">
        <f t="shared" si="2"/>
        <v>80</v>
      </c>
      <c r="K62" s="6">
        <f t="shared" si="2"/>
        <v>208</v>
      </c>
      <c r="L62" s="6">
        <f t="shared" si="2"/>
        <v>90</v>
      </c>
      <c r="M62" s="6">
        <f t="shared" si="2"/>
        <v>57</v>
      </c>
      <c r="N62" s="6">
        <f t="shared" si="2"/>
        <v>113</v>
      </c>
      <c r="O62" s="6">
        <f t="shared" si="2"/>
        <v>93</v>
      </c>
      <c r="P62" s="6">
        <f t="shared" si="2"/>
        <v>57</v>
      </c>
      <c r="Q62" s="6">
        <f t="shared" si="2"/>
        <v>92</v>
      </c>
      <c r="R62" s="6">
        <f t="shared" si="2"/>
        <v>3</v>
      </c>
      <c r="S62" s="9">
        <f t="shared" si="1"/>
        <v>3177</v>
      </c>
      <c r="T62" s="9">
        <f t="shared" si="0"/>
        <v>5504</v>
      </c>
      <c r="U62" s="7"/>
    </row>
    <row r="63" spans="1:21" ht="9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showOutlineSymbols="0" zoomScale="87" zoomScaleNormal="87" zoomScaleSheetLayoutView="5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28.5" customHeight="1"/>
  <cols>
    <col min="1" max="1" width="12.625" style="10" customWidth="1"/>
    <col min="2" max="17" width="6.75390625" style="10" customWidth="1"/>
    <col min="18" max="18" width="7.75390625" style="10" customWidth="1"/>
    <col min="19" max="19" width="1.625" style="10" customWidth="1"/>
    <col min="20" max="16384" width="10.75390625" style="10" customWidth="1"/>
  </cols>
  <sheetData>
    <row r="1" spans="1:18" ht="28.5" customHeight="1">
      <c r="A1" s="81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8.5" customHeight="1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ht="39" customHeight="1">
      <c r="A3" s="24" t="s">
        <v>77</v>
      </c>
      <c r="B3" s="83" t="s">
        <v>87</v>
      </c>
      <c r="C3" s="83" t="s">
        <v>88</v>
      </c>
      <c r="D3" s="83" t="s">
        <v>89</v>
      </c>
      <c r="E3" s="83" t="s">
        <v>90</v>
      </c>
      <c r="F3" s="83" t="s">
        <v>91</v>
      </c>
      <c r="G3" s="83" t="s">
        <v>92</v>
      </c>
      <c r="H3" s="83" t="s">
        <v>93</v>
      </c>
      <c r="I3" s="83" t="s">
        <v>94</v>
      </c>
      <c r="J3" s="83" t="s">
        <v>95</v>
      </c>
      <c r="K3" s="83" t="s">
        <v>96</v>
      </c>
      <c r="L3" s="83" t="s">
        <v>97</v>
      </c>
      <c r="M3" s="83" t="s">
        <v>98</v>
      </c>
      <c r="N3" s="83" t="s">
        <v>99</v>
      </c>
      <c r="O3" s="83" t="s">
        <v>100</v>
      </c>
      <c r="P3" s="83" t="s">
        <v>73</v>
      </c>
      <c r="Q3" s="83" t="s">
        <v>102</v>
      </c>
      <c r="R3" s="83" t="s">
        <v>75</v>
      </c>
      <c r="S3" s="25"/>
    </row>
    <row r="4" spans="1:19" ht="39" customHeight="1">
      <c r="A4" s="26" t="s">
        <v>76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25"/>
    </row>
    <row r="5" spans="1:19" ht="28.5" customHeight="1">
      <c r="A5" s="27" t="s">
        <v>19</v>
      </c>
      <c r="B5" s="28">
        <f>IF('⑰合計'!C3=0,"",'⑰合計'!C3)</f>
        <v>481</v>
      </c>
      <c r="C5" s="28">
        <f>IF('⑰合計'!D3=0,"",'⑰合計'!D3)</f>
      </c>
      <c r="D5" s="28">
        <f>IF('⑰合計'!E3=0,"",'⑰合計'!E3)</f>
      </c>
      <c r="E5" s="28">
        <f>IF('⑰合計'!F3=0,"",'⑰合計'!F3)</f>
      </c>
      <c r="F5" s="28">
        <f>IF('⑰合計'!G3=0,"",'⑰合計'!G3)</f>
      </c>
      <c r="G5" s="28">
        <f>IF('⑰合計'!H3=0,"",'⑰合計'!H3)</f>
      </c>
      <c r="H5" s="28">
        <f>IF('⑰合計'!I3=0,"",'⑰合計'!I3)</f>
        <v>1</v>
      </c>
      <c r="I5" s="28">
        <f>IF('⑰合計'!J3=0,"",'⑰合計'!J3)</f>
      </c>
      <c r="J5" s="28">
        <f>IF('⑰合計'!K3=0,"",'⑰合計'!K3)</f>
      </c>
      <c r="K5" s="28">
        <f>IF('⑰合計'!L3=0,"",'⑰合計'!L3)</f>
      </c>
      <c r="L5" s="28">
        <f>IF('⑰合計'!M3=0,"",'⑰合計'!M3)</f>
      </c>
      <c r="M5" s="28">
        <f>IF('⑰合計'!N3=0,"",'⑰合計'!N3)</f>
      </c>
      <c r="N5" s="28">
        <f>IF('⑰合計'!O3=0,"",'⑰合計'!O3)</f>
      </c>
      <c r="O5" s="28">
        <f>IF('⑰合計'!P3=0,"",'⑰合計'!P3)</f>
      </c>
      <c r="P5" s="28">
        <f>IF('⑰合計'!Q3=0,"",'⑰合計'!Q3)</f>
        <v>1</v>
      </c>
      <c r="Q5" s="28">
        <f>IF('⑰合計'!R3=0,"",'⑰合計'!R3)</f>
      </c>
      <c r="R5" s="28">
        <f aca="true" t="shared" si="0" ref="R5:R34">SUM(B5:Q5)</f>
        <v>483</v>
      </c>
      <c r="S5" s="25"/>
    </row>
    <row r="6" spans="1:19" ht="28.5" customHeight="1">
      <c r="A6" s="27" t="s">
        <v>20</v>
      </c>
      <c r="B6" s="28">
        <f>IF('⑰合計'!C4=0,"",'⑰合計'!C4)</f>
      </c>
      <c r="C6" s="28">
        <f>IF('⑰合計'!D4=0,"",'⑰合計'!D4)</f>
        <v>880</v>
      </c>
      <c r="D6" s="28">
        <f>IF('⑰合計'!E4=0,"",'⑰合計'!E4)</f>
      </c>
      <c r="E6" s="28">
        <f>IF('⑰合計'!F4=0,"",'⑰合計'!F4)</f>
      </c>
      <c r="F6" s="28">
        <f>IF('⑰合計'!G4=0,"",'⑰合計'!G4)</f>
      </c>
      <c r="G6" s="28">
        <f>IF('⑰合計'!H4=0,"",'⑰合計'!H4)</f>
      </c>
      <c r="H6" s="28">
        <f>IF('⑰合計'!I4=0,"",'⑰合計'!I4)</f>
        <v>13</v>
      </c>
      <c r="I6" s="28">
        <f>IF('⑰合計'!J4=0,"",'⑰合計'!J4)</f>
        <v>3</v>
      </c>
      <c r="J6" s="28">
        <f>IF('⑰合計'!K4=0,"",'⑰合計'!K4)</f>
      </c>
      <c r="K6" s="28">
        <f>IF('⑰合計'!L4=0,"",'⑰合計'!L4)</f>
      </c>
      <c r="L6" s="28">
        <f>IF('⑰合計'!M4=0,"",'⑰合計'!M4)</f>
        <v>1</v>
      </c>
      <c r="M6" s="28">
        <f>IF('⑰合計'!N4=0,"",'⑰合計'!N4)</f>
      </c>
      <c r="N6" s="28">
        <f>IF('⑰合計'!O4=0,"",'⑰合計'!O4)</f>
      </c>
      <c r="O6" s="28">
        <f>IF('⑰合計'!P4=0,"",'⑰合計'!P4)</f>
      </c>
      <c r="P6" s="28">
        <f>IF('⑰合計'!Q4=0,"",'⑰合計'!Q4)</f>
      </c>
      <c r="Q6" s="28">
        <f>IF('⑰合計'!R4=0,"",'⑰合計'!R4)</f>
      </c>
      <c r="R6" s="28">
        <f t="shared" si="0"/>
        <v>897</v>
      </c>
      <c r="S6" s="25"/>
    </row>
    <row r="7" spans="1:19" ht="28.5" customHeight="1">
      <c r="A7" s="27" t="s">
        <v>21</v>
      </c>
      <c r="B7" s="28">
        <f>IF('⑰合計'!C5=0,"",'⑰合計'!C5)</f>
      </c>
      <c r="C7" s="28">
        <f>IF('⑰合計'!D5=0,"",'⑰合計'!D5)</f>
        <v>17</v>
      </c>
      <c r="D7" s="28">
        <f>IF('⑰合計'!E5=0,"",'⑰合計'!E5)</f>
        <v>227</v>
      </c>
      <c r="E7" s="28">
        <f>IF('⑰合計'!F5=0,"",'⑰合計'!F5)</f>
      </c>
      <c r="F7" s="28">
        <f>IF('⑰合計'!G5=0,"",'⑰合計'!G5)</f>
      </c>
      <c r="G7" s="28">
        <f>IF('⑰合計'!H5=0,"",'⑰合計'!H5)</f>
      </c>
      <c r="H7" s="28">
        <f>IF('⑰合計'!I5=0,"",'⑰合計'!I5)</f>
      </c>
      <c r="I7" s="28">
        <f>IF('⑰合計'!J5=0,"",'⑰合計'!J5)</f>
      </c>
      <c r="J7" s="28">
        <f>IF('⑰合計'!K5=0,"",'⑰合計'!K5)</f>
        <v>2</v>
      </c>
      <c r="K7" s="28">
        <f>IF('⑰合計'!L5=0,"",'⑰合計'!L5)</f>
      </c>
      <c r="L7" s="28">
        <f>IF('⑰合計'!M5=0,"",'⑰合計'!M5)</f>
      </c>
      <c r="M7" s="28">
        <f>IF('⑰合計'!N5=0,"",'⑰合計'!N5)</f>
      </c>
      <c r="N7" s="28">
        <f>IF('⑰合計'!O5=0,"",'⑰合計'!O5)</f>
      </c>
      <c r="O7" s="28">
        <f>IF('⑰合計'!P5=0,"",'⑰合計'!P5)</f>
        <v>1</v>
      </c>
      <c r="P7" s="28">
        <f>IF('⑰合計'!Q5=0,"",'⑰合計'!Q5)</f>
      </c>
      <c r="Q7" s="28">
        <f>IF('⑰合計'!R5=0,"",'⑰合計'!R5)</f>
      </c>
      <c r="R7" s="28">
        <f t="shared" si="0"/>
        <v>247</v>
      </c>
      <c r="S7" s="25"/>
    </row>
    <row r="8" spans="1:19" ht="28.5" customHeight="1">
      <c r="A8" s="27" t="s">
        <v>22</v>
      </c>
      <c r="B8" s="28">
        <f>IF('⑰合計'!C6=0,"",'⑰合計'!C6)</f>
      </c>
      <c r="C8" s="28">
        <f>IF('⑰合計'!D6=0,"",'⑰合計'!D6)</f>
      </c>
      <c r="D8" s="28">
        <f>IF('⑰合計'!E6=0,"",'⑰合計'!E6)</f>
      </c>
      <c r="E8" s="28">
        <f>IF('⑰合計'!F6=0,"",'⑰合計'!F6)</f>
      </c>
      <c r="F8" s="28">
        <f>IF('⑰合計'!G6=0,"",'⑰合計'!G6)</f>
      </c>
      <c r="G8" s="28">
        <f>IF('⑰合計'!H6=0,"",'⑰合計'!H6)</f>
      </c>
      <c r="H8" s="28">
        <f>IF('⑰合計'!I6=0,"",'⑰合計'!I6)</f>
      </c>
      <c r="I8" s="28">
        <f>IF('⑰合計'!J6=0,"",'⑰合計'!J6)</f>
      </c>
      <c r="J8" s="28">
        <f>IF('⑰合計'!K6=0,"",'⑰合計'!K6)</f>
        <v>3</v>
      </c>
      <c r="K8" s="28">
        <f>IF('⑰合計'!L6=0,"",'⑰合計'!L6)</f>
      </c>
      <c r="L8" s="28">
        <f>IF('⑰合計'!M6=0,"",'⑰合計'!M6)</f>
      </c>
      <c r="M8" s="28">
        <f>IF('⑰合計'!N6=0,"",'⑰合計'!N6)</f>
      </c>
      <c r="N8" s="28">
        <f>IF('⑰合計'!O6=0,"",'⑰合計'!O6)</f>
      </c>
      <c r="O8" s="28">
        <f>IF('⑰合計'!P6=0,"",'⑰合計'!P6)</f>
      </c>
      <c r="P8" s="28">
        <f>IF('⑰合計'!Q6=0,"",'⑰合計'!Q6)</f>
      </c>
      <c r="Q8" s="28">
        <f>IF('⑰合計'!R6=0,"",'⑰合計'!R6)</f>
      </c>
      <c r="R8" s="28">
        <f t="shared" si="0"/>
        <v>3</v>
      </c>
      <c r="S8" s="25"/>
    </row>
    <row r="9" spans="1:19" ht="28.5" customHeight="1">
      <c r="A9" s="27" t="s">
        <v>23</v>
      </c>
      <c r="B9" s="28">
        <f>IF('⑰合計'!C7=0,"",'⑰合計'!C7)</f>
      </c>
      <c r="C9" s="28">
        <f>IF('⑰合計'!D7=0,"",'⑰合計'!D7)</f>
      </c>
      <c r="D9" s="28">
        <f>IF('⑰合計'!E7=0,"",'⑰合計'!E7)</f>
        <v>1</v>
      </c>
      <c r="E9" s="28">
        <f>IF('⑰合計'!F7=0,"",'⑰合計'!F7)</f>
      </c>
      <c r="F9" s="28">
        <f>IF('⑰合計'!G7=0,"",'⑰合計'!G7)</f>
      </c>
      <c r="G9" s="28">
        <f>IF('⑰合計'!H7=0,"",'⑰合計'!H7)</f>
      </c>
      <c r="H9" s="28">
        <f>IF('⑰合計'!I7=0,"",'⑰合計'!I7)</f>
      </c>
      <c r="I9" s="28">
        <f>IF('⑰合計'!J7=0,"",'⑰合計'!J7)</f>
      </c>
      <c r="J9" s="28">
        <f>IF('⑰合計'!K7=0,"",'⑰合計'!K7)</f>
        <v>170</v>
      </c>
      <c r="K9" s="28">
        <f>IF('⑰合計'!L7=0,"",'⑰合計'!L7)</f>
      </c>
      <c r="L9" s="28">
        <f>IF('⑰合計'!M7=0,"",'⑰合計'!M7)</f>
      </c>
      <c r="M9" s="28">
        <f>IF('⑰合計'!N7=0,"",'⑰合計'!N7)</f>
      </c>
      <c r="N9" s="28">
        <f>IF('⑰合計'!O7=0,"",'⑰合計'!O7)</f>
      </c>
      <c r="O9" s="28">
        <f>IF('⑰合計'!P7=0,"",'⑰合計'!P7)</f>
        <v>1</v>
      </c>
      <c r="P9" s="28">
        <f>IF('⑰合計'!Q7=0,"",'⑰合計'!Q7)</f>
      </c>
      <c r="Q9" s="28">
        <f>IF('⑰合計'!R7=0,"",'⑰合計'!R7)</f>
      </c>
      <c r="R9" s="28">
        <f t="shared" si="0"/>
        <v>172</v>
      </c>
      <c r="S9" s="25"/>
    </row>
    <row r="10" spans="1:19" ht="28.5" customHeight="1">
      <c r="A10" s="27" t="s">
        <v>124</v>
      </c>
      <c r="B10" s="28">
        <f>IF('⑰合計'!C8=0,"",'⑰合計'!C8)</f>
      </c>
      <c r="C10" s="28">
        <f>IF('⑰合計'!D8=0,"",'⑰合計'!D8)</f>
      </c>
      <c r="D10" s="28">
        <f>IF('⑰合計'!E8=0,"",'⑰合計'!E8)</f>
      </c>
      <c r="E10" s="28">
        <f>IF('⑰合計'!F8=0,"",'⑰合計'!F8)</f>
      </c>
      <c r="F10" s="28">
        <f>IF('⑰合計'!G8=0,"",'⑰合計'!G8)</f>
      </c>
      <c r="G10" s="28">
        <f>IF('⑰合計'!H8=0,"",'⑰合計'!H8)</f>
        <v>70</v>
      </c>
      <c r="H10" s="28">
        <f>IF('⑰合計'!I8=0,"",'⑰合計'!I8)</f>
      </c>
      <c r="I10" s="28">
        <f>IF('⑰合計'!J8=0,"",'⑰合計'!J8)</f>
      </c>
      <c r="J10" s="28">
        <f>IF('⑰合計'!K8=0,"",'⑰合計'!K8)</f>
      </c>
      <c r="K10" s="28">
        <f>IF('⑰合計'!L8=0,"",'⑰合計'!L8)</f>
      </c>
      <c r="L10" s="28">
        <f>IF('⑰合計'!M8=0,"",'⑰合計'!M8)</f>
      </c>
      <c r="M10" s="28">
        <f>IF('⑰合計'!N8=0,"",'⑰合計'!N8)</f>
      </c>
      <c r="N10" s="28">
        <f>IF('⑰合計'!O8=0,"",'⑰合計'!O8)</f>
      </c>
      <c r="O10" s="28">
        <f>IF('⑰合計'!P8=0,"",'⑰合計'!P8)</f>
      </c>
      <c r="P10" s="28">
        <f>IF('⑰合計'!Q8=0,"",'⑰合計'!Q8)</f>
      </c>
      <c r="Q10" s="28">
        <f>IF('⑰合計'!R8=0,"",'⑰合計'!R8)</f>
      </c>
      <c r="R10" s="28">
        <f t="shared" si="0"/>
        <v>70</v>
      </c>
      <c r="S10" s="25"/>
    </row>
    <row r="11" spans="1:19" ht="28.5" customHeight="1">
      <c r="A11" s="27" t="s">
        <v>24</v>
      </c>
      <c r="B11" s="28">
        <f>IF('⑰合計'!C9=0,"",'⑰合計'!C9)</f>
        <v>1</v>
      </c>
      <c r="C11" s="28">
        <f>IF('⑰合計'!D9=0,"",'⑰合計'!D9)</f>
      </c>
      <c r="D11" s="28">
        <f>IF('⑰合計'!E9=0,"",'⑰合計'!E9)</f>
      </c>
      <c r="E11" s="28">
        <f>IF('⑰合計'!F9=0,"",'⑰合計'!F9)</f>
      </c>
      <c r="F11" s="28">
        <f>IF('⑰合計'!G9=0,"",'⑰合計'!G9)</f>
      </c>
      <c r="G11" s="28">
        <f>IF('⑰合計'!H9=0,"",'⑰合計'!H9)</f>
      </c>
      <c r="H11" s="28">
        <f>IF('⑰合計'!I9=0,"",'⑰合計'!I9)</f>
      </c>
      <c r="I11" s="28">
        <f>IF('⑰合計'!J9=0,"",'⑰合計'!J9)</f>
      </c>
      <c r="J11" s="28">
        <f>IF('⑰合計'!K9=0,"",'⑰合計'!K9)</f>
        <v>1</v>
      </c>
      <c r="K11" s="28">
        <f>IF('⑰合計'!L9=0,"",'⑰合計'!L9)</f>
      </c>
      <c r="L11" s="28">
        <f>IF('⑰合計'!M9=0,"",'⑰合計'!M9)</f>
      </c>
      <c r="M11" s="28">
        <f>IF('⑰合計'!N9=0,"",'⑰合計'!N9)</f>
      </c>
      <c r="N11" s="28">
        <f>IF('⑰合計'!O9=0,"",'⑰合計'!O9)</f>
      </c>
      <c r="O11" s="28">
        <f>IF('⑰合計'!P9=0,"",'⑰合計'!P9)</f>
      </c>
      <c r="P11" s="28">
        <f>IF('⑰合計'!Q9=0,"",'⑰合計'!Q9)</f>
      </c>
      <c r="Q11" s="28">
        <f>IF('⑰合計'!R9=0,"",'⑰合計'!R9)</f>
      </c>
      <c r="R11" s="28">
        <f t="shared" si="0"/>
        <v>2</v>
      </c>
      <c r="S11" s="25"/>
    </row>
    <row r="12" spans="1:19" ht="28.5" customHeight="1">
      <c r="A12" s="27" t="s">
        <v>25</v>
      </c>
      <c r="B12" s="28">
        <f>IF('⑰合計'!C10=0,"",'⑰合計'!C10)</f>
      </c>
      <c r="C12" s="28">
        <f>IF('⑰合計'!D10=0,"",'⑰合計'!D10)</f>
      </c>
      <c r="D12" s="28">
        <f>IF('⑰合計'!E10=0,"",'⑰合計'!E10)</f>
      </c>
      <c r="E12" s="28">
        <f>IF('⑰合計'!F10=0,"",'⑰合計'!F10)</f>
        <v>53</v>
      </c>
      <c r="F12" s="28">
        <f>IF('⑰合計'!G10=0,"",'⑰合計'!G10)</f>
      </c>
      <c r="G12" s="28">
        <f>IF('⑰合計'!H10=0,"",'⑰合計'!H10)</f>
      </c>
      <c r="H12" s="28">
        <f>IF('⑰合計'!I10=0,"",'⑰合計'!I10)</f>
      </c>
      <c r="I12" s="28">
        <f>IF('⑰合計'!J10=0,"",'⑰合計'!J10)</f>
      </c>
      <c r="J12" s="28">
        <f>IF('⑰合計'!K10=0,"",'⑰合計'!K10)</f>
      </c>
      <c r="K12" s="28">
        <f>IF('⑰合計'!L10=0,"",'⑰合計'!L10)</f>
      </c>
      <c r="L12" s="28">
        <f>IF('⑰合計'!M10=0,"",'⑰合計'!M10)</f>
      </c>
      <c r="M12" s="28">
        <f>IF('⑰合計'!N10=0,"",'⑰合計'!N10)</f>
      </c>
      <c r="N12" s="28">
        <f>IF('⑰合計'!O10=0,"",'⑰合計'!O10)</f>
        <v>2</v>
      </c>
      <c r="O12" s="28">
        <f>IF('⑰合計'!P10=0,"",'⑰合計'!P10)</f>
      </c>
      <c r="P12" s="28">
        <f>IF('⑰合計'!Q10=0,"",'⑰合計'!Q10)</f>
        <v>1</v>
      </c>
      <c r="Q12" s="28">
        <f>IF('⑰合計'!R10=0,"",'⑰合計'!R10)</f>
      </c>
      <c r="R12" s="28">
        <f t="shared" si="0"/>
        <v>56</v>
      </c>
      <c r="S12" s="25"/>
    </row>
    <row r="13" spans="1:19" ht="28.5" customHeight="1">
      <c r="A13" s="27" t="s">
        <v>26</v>
      </c>
      <c r="B13" s="28">
        <f>IF('⑰合計'!C11=0,"",'⑰合計'!C11)</f>
      </c>
      <c r="C13" s="28">
        <f>IF('⑰合計'!D11=0,"",'⑰合計'!D11)</f>
      </c>
      <c r="D13" s="28">
        <f>IF('⑰合計'!E11=0,"",'⑰合計'!E11)</f>
        <v>1</v>
      </c>
      <c r="E13" s="28">
        <f>IF('⑰合計'!F11=0,"",'⑰合計'!F11)</f>
      </c>
      <c r="F13" s="28">
        <f>IF('⑰合計'!G11=0,"",'⑰合計'!G11)</f>
        <v>104</v>
      </c>
      <c r="G13" s="28">
        <f>IF('⑰合計'!H11=0,"",'⑰合計'!H11)</f>
      </c>
      <c r="H13" s="28">
        <f>IF('⑰合計'!I11=0,"",'⑰合計'!I11)</f>
      </c>
      <c r="I13" s="28">
        <f>IF('⑰合計'!J11=0,"",'⑰合計'!J11)</f>
      </c>
      <c r="J13" s="28">
        <f>IF('⑰合計'!K11=0,"",'⑰合計'!K11)</f>
      </c>
      <c r="K13" s="28">
        <f>IF('⑰合計'!L11=0,"",'⑰合計'!L11)</f>
      </c>
      <c r="L13" s="28">
        <f>IF('⑰合計'!M11=0,"",'⑰合計'!M11)</f>
      </c>
      <c r="M13" s="28">
        <f>IF('⑰合計'!N11=0,"",'⑰合計'!N11)</f>
      </c>
      <c r="N13" s="28">
        <f>IF('⑰合計'!O11=0,"",'⑰合計'!O11)</f>
      </c>
      <c r="O13" s="28">
        <f>IF('⑰合計'!P11=0,"",'⑰合計'!P11)</f>
      </c>
      <c r="P13" s="28">
        <f>IF('⑰合計'!Q11=0,"",'⑰合計'!Q11)</f>
      </c>
      <c r="Q13" s="28">
        <f>IF('⑰合計'!R11=0,"",'⑰合計'!R11)</f>
      </c>
      <c r="R13" s="28">
        <f t="shared" si="0"/>
        <v>105</v>
      </c>
      <c r="S13" s="25"/>
    </row>
    <row r="14" spans="1:19" ht="28.5" customHeight="1">
      <c r="A14" s="27" t="s">
        <v>27</v>
      </c>
      <c r="B14" s="28">
        <f>IF('⑰合計'!C12=0,"",'⑰合計'!C12)</f>
      </c>
      <c r="C14" s="28">
        <f>IF('⑰合計'!D12=0,"",'⑰合計'!D12)</f>
        <v>5</v>
      </c>
      <c r="D14" s="28">
        <f>IF('⑰合計'!E12=0,"",'⑰合計'!E12)</f>
      </c>
      <c r="E14" s="28">
        <f>IF('⑰合計'!F12=0,"",'⑰合計'!F12)</f>
      </c>
      <c r="F14" s="28">
        <f>IF('⑰合計'!G12=0,"",'⑰合計'!G12)</f>
      </c>
      <c r="G14" s="28">
        <f>IF('⑰合計'!H12=0,"",'⑰合計'!H12)</f>
      </c>
      <c r="H14" s="28">
        <f>IF('⑰合計'!I12=0,"",'⑰合計'!I12)</f>
        <v>442</v>
      </c>
      <c r="I14" s="28">
        <f>IF('⑰合計'!J12=0,"",'⑰合計'!J12)</f>
      </c>
      <c r="J14" s="28">
        <f>IF('⑰合計'!K12=0,"",'⑰合計'!K12)</f>
      </c>
      <c r="K14" s="28">
        <f>IF('⑰合計'!L12=0,"",'⑰合計'!L12)</f>
      </c>
      <c r="L14" s="28">
        <f>IF('⑰合計'!M12=0,"",'⑰合計'!M12)</f>
        <v>1</v>
      </c>
      <c r="M14" s="28">
        <f>IF('⑰合計'!N12=0,"",'⑰合計'!N12)</f>
      </c>
      <c r="N14" s="28">
        <f>IF('⑰合計'!O12=0,"",'⑰合計'!O12)</f>
      </c>
      <c r="O14" s="28">
        <f>IF('⑰合計'!P12=0,"",'⑰合計'!P12)</f>
      </c>
      <c r="P14" s="28">
        <f>IF('⑰合計'!Q12=0,"",'⑰合計'!Q12)</f>
      </c>
      <c r="Q14" s="28">
        <f>IF('⑰合計'!R12=0,"",'⑰合計'!R12)</f>
      </c>
      <c r="R14" s="56">
        <f t="shared" si="0"/>
        <v>448</v>
      </c>
      <c r="S14" s="25"/>
    </row>
    <row r="15" spans="1:31" ht="28.5" customHeight="1">
      <c r="A15" s="27" t="s">
        <v>28</v>
      </c>
      <c r="B15" s="28">
        <f>IF('⑰合計'!C13=0,"",'⑰合計'!C13)</f>
      </c>
      <c r="C15" s="28">
        <f>IF('⑰合計'!D13=0,"",'⑰合計'!D13)</f>
      </c>
      <c r="D15" s="28">
        <f>IF('⑰合計'!E13=0,"",'⑰合計'!E13)</f>
      </c>
      <c r="E15" s="28">
        <f>IF('⑰合計'!F13=0,"",'⑰合計'!F13)</f>
      </c>
      <c r="F15" s="28">
        <f>IF('⑰合計'!G13=0,"",'⑰合計'!G13)</f>
      </c>
      <c r="G15" s="28">
        <f>IF('⑰合計'!H13=0,"",'⑰合計'!H13)</f>
      </c>
      <c r="H15" s="28">
        <f>IF('⑰合計'!I13=0,"",'⑰合計'!I13)</f>
      </c>
      <c r="I15" s="28">
        <f>IF('⑰合計'!J13=0,"",'⑰合計'!J13)</f>
      </c>
      <c r="J15" s="28">
        <f>IF('⑰合計'!K13=0,"",'⑰合計'!K13)</f>
      </c>
      <c r="K15" s="28">
        <f>IF('⑰合計'!L13=0,"",'⑰合計'!L13)</f>
      </c>
      <c r="L15" s="28">
        <f>IF('⑰合計'!M13=0,"",'⑰合計'!M13)</f>
      </c>
      <c r="M15" s="28">
        <f>IF('⑰合計'!N13=0,"",'⑰合計'!N13)</f>
      </c>
      <c r="N15" s="28">
        <f>IF('⑰合計'!O13=0,"",'⑰合計'!O13)</f>
        <v>3</v>
      </c>
      <c r="O15" s="28">
        <f>IF('⑰合計'!P13=0,"",'⑰合計'!P13)</f>
      </c>
      <c r="P15" s="28">
        <f>IF('⑰合計'!Q13=0,"",'⑰合計'!Q13)</f>
        <v>83</v>
      </c>
      <c r="Q15" s="54">
        <f>IF('⑰合計'!R13=0,"",'⑰合計'!R13)</f>
      </c>
      <c r="R15" s="58">
        <f t="shared" si="0"/>
        <v>86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25"/>
    </row>
    <row r="16" spans="1:19" ht="28.5" customHeight="1">
      <c r="A16" s="27" t="s">
        <v>29</v>
      </c>
      <c r="B16" s="28">
        <f>IF('⑰合計'!C14=0,"",'⑰合計'!C14)</f>
      </c>
      <c r="C16" s="28">
        <f>IF('⑰合計'!D14=0,"",'⑰合計'!D14)</f>
        <v>3</v>
      </c>
      <c r="D16" s="28">
        <f>IF('⑰合計'!E14=0,"",'⑰合計'!E14)</f>
      </c>
      <c r="E16" s="28">
        <f>IF('⑰合計'!F14=0,"",'⑰合計'!F14)</f>
      </c>
      <c r="F16" s="28">
        <f>IF('⑰合計'!G14=0,"",'⑰合計'!G14)</f>
      </c>
      <c r="G16" s="28">
        <f>IF('⑰合計'!H14=0,"",'⑰合計'!H14)</f>
      </c>
      <c r="H16" s="28">
        <f>IF('⑰合計'!I14=0,"",'⑰合計'!I14)</f>
        <v>6</v>
      </c>
      <c r="I16" s="28">
        <f>IF('⑰合計'!J14=0,"",'⑰合計'!J14)</f>
        <v>77</v>
      </c>
      <c r="J16" s="28">
        <f>IF('⑰合計'!K14=0,"",'⑰合計'!K14)</f>
      </c>
      <c r="K16" s="28">
        <f>IF('⑰合計'!L14=0,"",'⑰合計'!L14)</f>
      </c>
      <c r="L16" s="28">
        <f>IF('⑰合計'!M14=0,"",'⑰合計'!M14)</f>
      </c>
      <c r="M16" s="28">
        <f>IF('⑰合計'!N14=0,"",'⑰合計'!N14)</f>
      </c>
      <c r="N16" s="28">
        <f>IF('⑰合計'!O14=0,"",'⑰合計'!O14)</f>
      </c>
      <c r="O16" s="28">
        <f>IF('⑰合計'!P14=0,"",'⑰合計'!P14)</f>
      </c>
      <c r="P16" s="28">
        <f>IF('⑰合計'!Q14=0,"",'⑰合計'!Q14)</f>
      </c>
      <c r="Q16" s="28">
        <f>IF('⑰合計'!R14=0,"",'⑰合計'!R14)</f>
      </c>
      <c r="R16" s="57">
        <f t="shared" si="0"/>
        <v>86</v>
      </c>
      <c r="S16" s="25"/>
    </row>
    <row r="17" spans="1:19" ht="28.5" customHeight="1">
      <c r="A17" s="27" t="s">
        <v>30</v>
      </c>
      <c r="B17" s="28">
        <f>IF('⑰合計'!C15=0,"",'⑰合計'!C15)</f>
      </c>
      <c r="C17" s="28">
        <f>IF('⑰合計'!D15=0,"",'⑰合計'!D15)</f>
      </c>
      <c r="D17" s="28">
        <f>IF('⑰合計'!E15=0,"",'⑰合計'!E15)</f>
      </c>
      <c r="E17" s="28">
        <f>IF('⑰合計'!F15=0,"",'⑰合計'!F15)</f>
      </c>
      <c r="F17" s="28">
        <f>IF('⑰合計'!G15=0,"",'⑰合計'!G15)</f>
      </c>
      <c r="G17" s="28">
        <f>IF('⑰合計'!H15=0,"",'⑰合計'!H15)</f>
      </c>
      <c r="H17" s="28">
        <f>IF('⑰合計'!I15=0,"",'⑰合計'!I15)</f>
      </c>
      <c r="I17" s="28">
        <f>IF('⑰合計'!J15=0,"",'⑰合計'!J15)</f>
      </c>
      <c r="J17" s="28">
        <f>IF('⑰合計'!K15=0,"",'⑰合計'!K15)</f>
      </c>
      <c r="K17" s="28">
        <f>IF('⑰合計'!L15=0,"",'⑰合計'!L15)</f>
      </c>
      <c r="L17" s="28">
        <f>IF('⑰合計'!M15=0,"",'⑰合計'!M15)</f>
      </c>
      <c r="M17" s="28">
        <f>IF('⑰合計'!N15=0,"",'⑰合計'!N15)</f>
      </c>
      <c r="N17" s="28">
        <f>IF('⑰合計'!O15=0,"",'⑰合計'!O15)</f>
        <v>87</v>
      </c>
      <c r="O17" s="28">
        <f>IF('⑰合計'!P15=0,"",'⑰合計'!P15)</f>
      </c>
      <c r="P17" s="28">
        <f>IF('⑰合計'!Q15=0,"",'⑰合計'!Q15)</f>
        <v>5</v>
      </c>
      <c r="Q17" s="28">
        <f>IF('⑰合計'!R15=0,"",'⑰合計'!R15)</f>
      </c>
      <c r="R17" s="28">
        <f t="shared" si="0"/>
        <v>92</v>
      </c>
      <c r="S17" s="25"/>
    </row>
    <row r="18" spans="1:19" ht="28.5" customHeight="1">
      <c r="A18" s="27" t="s">
        <v>125</v>
      </c>
      <c r="B18" s="28">
        <f>IF('⑰合計'!C16=0,"",'⑰合計'!C16)</f>
      </c>
      <c r="C18" s="28">
        <f>IF('⑰合計'!D16=0,"",'⑰合計'!D16)</f>
      </c>
      <c r="D18" s="28">
        <f>IF('⑰合計'!E16=0,"",'⑰合計'!E16)</f>
        <v>1</v>
      </c>
      <c r="E18" s="28">
        <f>IF('⑰合計'!F16=0,"",'⑰合計'!F16)</f>
      </c>
      <c r="F18" s="28">
        <f>IF('⑰合計'!G16=0,"",'⑰合計'!G16)</f>
      </c>
      <c r="G18" s="28">
        <f>IF('⑰合計'!H16=0,"",'⑰合計'!H16)</f>
      </c>
      <c r="H18" s="28">
        <f>IF('⑰合計'!I16=0,"",'⑰合計'!I16)</f>
      </c>
      <c r="I18" s="28">
        <f>IF('⑰合計'!J16=0,"",'⑰合計'!J16)</f>
      </c>
      <c r="J18" s="28">
        <f>IF('⑰合計'!K16=0,"",'⑰合計'!K16)</f>
        <v>1</v>
      </c>
      <c r="K18" s="28">
        <f>IF('⑰合計'!L16=0,"",'⑰合計'!L16)</f>
      </c>
      <c r="L18" s="28">
        <f>IF('⑰合計'!M16=0,"",'⑰合計'!M16)</f>
      </c>
      <c r="M18" s="28">
        <f>IF('⑰合計'!N16=0,"",'⑰合計'!N16)</f>
        <v>107</v>
      </c>
      <c r="N18" s="28">
        <f>IF('⑰合計'!O16=0,"",'⑰合計'!O16)</f>
      </c>
      <c r="O18" s="28">
        <f>IF('⑰合計'!P16=0,"",'⑰合計'!P16)</f>
        <v>1</v>
      </c>
      <c r="P18" s="28">
        <f>IF('⑰合計'!Q16=0,"",'⑰合計'!Q16)</f>
      </c>
      <c r="Q18" s="28">
        <f>IF('⑰合計'!R16=0,"",'⑰合計'!R16)</f>
      </c>
      <c r="R18" s="28">
        <f t="shared" si="0"/>
        <v>110</v>
      </c>
      <c r="S18" s="25"/>
    </row>
    <row r="19" spans="1:19" ht="28.5" customHeight="1">
      <c r="A19" s="27" t="s">
        <v>31</v>
      </c>
      <c r="B19" s="28">
        <f>IF('⑰合計'!C17=0,"",'⑰合計'!C17)</f>
      </c>
      <c r="C19" s="28">
        <f>IF('⑰合計'!D17=0,"",'⑰合計'!D17)</f>
      </c>
      <c r="D19" s="28">
        <f>IF('⑰合計'!E17=0,"",'⑰合計'!E17)</f>
      </c>
      <c r="E19" s="28">
        <f>IF('⑰合計'!F17=0,"",'⑰合計'!F17)</f>
      </c>
      <c r="F19" s="28">
        <f>IF('⑰合計'!G17=0,"",'⑰合計'!G17)</f>
      </c>
      <c r="G19" s="28">
        <f>IF('⑰合計'!H17=0,"",'⑰合計'!H17)</f>
      </c>
      <c r="H19" s="28">
        <f>IF('⑰合計'!I17=0,"",'⑰合計'!I17)</f>
        <v>7</v>
      </c>
      <c r="I19" s="28">
        <f>IF('⑰合計'!J17=0,"",'⑰合計'!J17)</f>
      </c>
      <c r="J19" s="28">
        <f>IF('⑰合計'!K17=0,"",'⑰合計'!K17)</f>
      </c>
      <c r="K19" s="28">
        <f>IF('⑰合計'!L17=0,"",'⑰合計'!L17)</f>
      </c>
      <c r="L19" s="28">
        <f>IF('⑰合計'!M17=0,"",'⑰合計'!M17)</f>
        <v>52</v>
      </c>
      <c r="M19" s="28">
        <f>IF('⑰合計'!N17=0,"",'⑰合計'!N17)</f>
      </c>
      <c r="N19" s="28">
        <f>IF('⑰合計'!O17=0,"",'⑰合計'!O17)</f>
      </c>
      <c r="O19" s="28">
        <f>IF('⑰合計'!P17=0,"",'⑰合計'!P17)</f>
      </c>
      <c r="P19" s="28">
        <f>IF('⑰合計'!Q17=0,"",'⑰合計'!Q17)</f>
      </c>
      <c r="Q19" s="28">
        <f>IF('⑰合計'!R17=0,"",'⑰合計'!R17)</f>
      </c>
      <c r="R19" s="28">
        <f t="shared" si="0"/>
        <v>59</v>
      </c>
      <c r="S19" s="25"/>
    </row>
    <row r="20" spans="1:19" ht="28.5" customHeight="1">
      <c r="A20" s="27" t="s">
        <v>32</v>
      </c>
      <c r="B20" s="28">
        <f>IF('⑰合計'!C18=0,"",'⑰合計'!C18)</f>
      </c>
      <c r="C20" s="28">
        <f>IF('⑰合計'!D18=0,"",'⑰合計'!D18)</f>
        <v>3</v>
      </c>
      <c r="D20" s="28">
        <f>IF('⑰合計'!E18=0,"",'⑰合計'!E18)</f>
      </c>
      <c r="E20" s="28">
        <f>IF('⑰合計'!F18=0,"",'⑰合計'!F18)</f>
      </c>
      <c r="F20" s="28">
        <f>IF('⑰合計'!G18=0,"",'⑰合計'!G18)</f>
      </c>
      <c r="G20" s="28">
        <f>IF('⑰合計'!H18=0,"",'⑰合計'!H18)</f>
      </c>
      <c r="H20" s="28">
        <f>IF('⑰合計'!I18=0,"",'⑰合計'!I18)</f>
      </c>
      <c r="I20" s="28">
        <f>IF('⑰合計'!J18=0,"",'⑰合計'!J18)</f>
      </c>
      <c r="J20" s="28">
        <f>IF('⑰合計'!K18=0,"",'⑰合計'!K18)</f>
      </c>
      <c r="K20" s="28">
        <f>IF('⑰合計'!L18=0,"",'⑰合計'!L18)</f>
        <v>6</v>
      </c>
      <c r="L20" s="28">
        <f>IF('⑰合計'!M18=0,"",'⑰合計'!M18)</f>
      </c>
      <c r="M20" s="28">
        <f>IF('⑰合計'!N18=0,"",'⑰合計'!N18)</f>
      </c>
      <c r="N20" s="28">
        <f>IF('⑰合計'!O18=0,"",'⑰合計'!O18)</f>
      </c>
      <c r="O20" s="28">
        <f>IF('⑰合計'!P18=0,"",'⑰合計'!P18)</f>
      </c>
      <c r="P20" s="28">
        <f>IF('⑰合計'!Q18=0,"",'⑰合計'!Q18)</f>
      </c>
      <c r="Q20" s="28">
        <f>IF('⑰合計'!R18=0,"",'⑰合計'!R18)</f>
      </c>
      <c r="R20" s="28">
        <f t="shared" si="0"/>
        <v>9</v>
      </c>
      <c r="S20" s="25"/>
    </row>
    <row r="21" spans="1:19" ht="28.5" customHeight="1">
      <c r="A21" s="27" t="s">
        <v>33</v>
      </c>
      <c r="B21" s="28">
        <f>IF('⑰合計'!C19=0,"",'⑰合計'!C19)</f>
      </c>
      <c r="C21" s="28">
        <f>IF('⑰合計'!D19=0,"",'⑰合計'!D19)</f>
        <v>7</v>
      </c>
      <c r="D21" s="28">
        <f>IF('⑰合計'!E19=0,"",'⑰合計'!E19)</f>
      </c>
      <c r="E21" s="28">
        <f>IF('⑰合計'!F19=0,"",'⑰合計'!F19)</f>
      </c>
      <c r="F21" s="28">
        <f>IF('⑰合計'!G19=0,"",'⑰合計'!G19)</f>
      </c>
      <c r="G21" s="28">
        <f>IF('⑰合計'!H19=0,"",'⑰合計'!H19)</f>
      </c>
      <c r="H21" s="28">
        <f>IF('⑰合計'!I19=0,"",'⑰合計'!I19)</f>
      </c>
      <c r="I21" s="28">
        <f>IF('⑰合計'!J19=0,"",'⑰合計'!J19)</f>
      </c>
      <c r="J21" s="28">
        <f>IF('⑰合計'!K19=0,"",'⑰合計'!K19)</f>
      </c>
      <c r="K21" s="28">
        <f>IF('⑰合計'!L19=0,"",'⑰合計'!L19)</f>
        <v>84</v>
      </c>
      <c r="L21" s="28">
        <f>IF('⑰合計'!M19=0,"",'⑰合計'!M19)</f>
      </c>
      <c r="M21" s="28">
        <f>IF('⑰合計'!N19=0,"",'⑰合計'!N19)</f>
      </c>
      <c r="N21" s="28">
        <f>IF('⑰合計'!O19=0,"",'⑰合計'!O19)</f>
      </c>
      <c r="O21" s="28">
        <f>IF('⑰合計'!P19=0,"",'⑰合計'!P19)</f>
      </c>
      <c r="P21" s="28">
        <f>IF('⑰合計'!Q19=0,"",'⑰合計'!Q19)</f>
      </c>
      <c r="Q21" s="28">
        <f>IF('⑰合計'!R19=0,"",'⑰合計'!R19)</f>
      </c>
      <c r="R21" s="28">
        <f t="shared" si="0"/>
        <v>91</v>
      </c>
      <c r="S21" s="25"/>
    </row>
    <row r="22" spans="1:19" ht="28.5" customHeight="1">
      <c r="A22" s="27" t="s">
        <v>34</v>
      </c>
      <c r="B22" s="28">
        <f>IF('⑰合計'!C20=0,"",'⑰合計'!C20)</f>
      </c>
      <c r="C22" s="28">
        <f>IF('⑰合計'!D20=0,"",'⑰合計'!D20)</f>
      </c>
      <c r="D22" s="28">
        <f>IF('⑰合計'!E20=0,"",'⑰合計'!E20)</f>
      </c>
      <c r="E22" s="28">
        <f>IF('⑰合計'!F20=0,"",'⑰合計'!F20)</f>
      </c>
      <c r="F22" s="28">
        <f>IF('⑰合計'!G20=0,"",'⑰合計'!G20)</f>
      </c>
      <c r="G22" s="28">
        <f>IF('⑰合計'!H20=0,"",'⑰合計'!H20)</f>
      </c>
      <c r="H22" s="28">
        <f>IF('⑰合計'!I20=0,"",'⑰合計'!I20)</f>
      </c>
      <c r="I22" s="28">
        <f>IF('⑰合計'!J20=0,"",'⑰合計'!J20)</f>
      </c>
      <c r="J22" s="28">
        <f>IF('⑰合計'!K20=0,"",'⑰合計'!K20)</f>
      </c>
      <c r="K22" s="28">
        <f>IF('⑰合計'!L20=0,"",'⑰合計'!L20)</f>
      </c>
      <c r="L22" s="28">
        <f>IF('⑰合計'!M20=0,"",'⑰合計'!M20)</f>
      </c>
      <c r="M22" s="28">
        <f>IF('⑰合計'!N20=0,"",'⑰合計'!N20)</f>
      </c>
      <c r="N22" s="28">
        <f>IF('⑰合計'!O20=0,"",'⑰合計'!O20)</f>
      </c>
      <c r="O22" s="28">
        <f>IF('⑰合計'!P20=0,"",'⑰合計'!P20)</f>
      </c>
      <c r="P22" s="28">
        <f>IF('⑰合計'!Q20=0,"",'⑰合計'!Q20)</f>
      </c>
      <c r="Q22" s="28">
        <f>IF('⑰合計'!R20=0,"",'⑰合計'!R20)</f>
      </c>
      <c r="R22" s="28">
        <f t="shared" si="0"/>
        <v>0</v>
      </c>
      <c r="S22" s="25"/>
    </row>
    <row r="23" spans="1:19" ht="28.5" customHeight="1">
      <c r="A23" s="27" t="s">
        <v>35</v>
      </c>
      <c r="B23" s="28">
        <f>IF('⑰合計'!C21=0,"",'⑰合計'!C21)</f>
      </c>
      <c r="C23" s="28">
        <f>IF('⑰合計'!D21=0,"",'⑰合計'!D21)</f>
      </c>
      <c r="D23" s="28">
        <f>IF('⑰合計'!E21=0,"",'⑰合計'!E21)</f>
      </c>
      <c r="E23" s="28">
        <f>IF('⑰合計'!F21=0,"",'⑰合計'!F21)</f>
      </c>
      <c r="F23" s="28">
        <f>IF('⑰合計'!G21=0,"",'⑰合計'!G21)</f>
      </c>
      <c r="G23" s="28">
        <f>IF('⑰合計'!H21=0,"",'⑰合計'!H21)</f>
      </c>
      <c r="H23" s="28">
        <f>IF('⑰合計'!I21=0,"",'⑰合計'!I21)</f>
      </c>
      <c r="I23" s="28">
        <f>IF('⑰合計'!J21=0,"",'⑰合計'!J21)</f>
      </c>
      <c r="J23" s="28">
        <f>IF('⑰合計'!K21=0,"",'⑰合計'!K21)</f>
        <v>5</v>
      </c>
      <c r="K23" s="28">
        <f>IF('⑰合計'!L21=0,"",'⑰合計'!L21)</f>
      </c>
      <c r="L23" s="28">
        <f>IF('⑰合計'!M21=0,"",'⑰合計'!M21)</f>
      </c>
      <c r="M23" s="28">
        <f>IF('⑰合計'!N21=0,"",'⑰合計'!N21)</f>
        <v>1</v>
      </c>
      <c r="N23" s="28">
        <f>IF('⑰合計'!O21=0,"",'⑰合計'!O21)</f>
      </c>
      <c r="O23" s="28">
        <f>IF('⑰合計'!P21=0,"",'⑰合計'!P21)</f>
        <v>54</v>
      </c>
      <c r="P23" s="28">
        <f>IF('⑰合計'!Q21=0,"",'⑰合計'!Q21)</f>
      </c>
      <c r="Q23" s="28">
        <f>IF('⑰合計'!R21=0,"",'⑰合計'!R21)</f>
      </c>
      <c r="R23" s="28">
        <f t="shared" si="0"/>
        <v>60</v>
      </c>
      <c r="S23" s="25"/>
    </row>
    <row r="24" spans="1:19" ht="28.5" customHeight="1">
      <c r="A24" s="27" t="s">
        <v>36</v>
      </c>
      <c r="B24" s="28">
        <f>IF('⑰合計'!C22=0,"",'⑰合計'!C22)</f>
      </c>
      <c r="C24" s="28">
        <f>IF('⑰合計'!D22=0,"",'⑰合計'!D22)</f>
        <v>2</v>
      </c>
      <c r="D24" s="28">
        <f>IF('⑰合計'!E22=0,"",'⑰合計'!E22)</f>
      </c>
      <c r="E24" s="28">
        <f>IF('⑰合計'!F22=0,"",'⑰合計'!F22)</f>
      </c>
      <c r="F24" s="28">
        <f>IF('⑰合計'!G22=0,"",'⑰合計'!G22)</f>
      </c>
      <c r="G24" s="28">
        <f>IF('⑰合計'!H22=0,"",'⑰合計'!H22)</f>
      </c>
      <c r="H24" s="28">
        <f>IF('⑰合計'!I22=0,"",'⑰合計'!I22)</f>
      </c>
      <c r="I24" s="28">
        <f>IF('⑰合計'!J22=0,"",'⑰合計'!J22)</f>
      </c>
      <c r="J24" s="28">
        <f>IF('⑰合計'!K22=0,"",'⑰合計'!K22)</f>
      </c>
      <c r="K24" s="28">
        <f>IF('⑰合計'!L22=0,"",'⑰合計'!L22)</f>
      </c>
      <c r="L24" s="28">
        <f>IF('⑰合計'!M22=0,"",'⑰合計'!M22)</f>
      </c>
      <c r="M24" s="28">
        <f>IF('⑰合計'!N22=0,"",'⑰合計'!N22)</f>
      </c>
      <c r="N24" s="28">
        <f>IF('⑰合計'!O22=0,"",'⑰合計'!O22)</f>
      </c>
      <c r="O24" s="28">
        <f>IF('⑰合計'!P22=0,"",'⑰合計'!P22)</f>
      </c>
      <c r="P24" s="28">
        <f>IF('⑰合計'!Q22=0,"",'⑰合計'!Q22)</f>
      </c>
      <c r="Q24" s="28">
        <f>IF('⑰合計'!R22=0,"",'⑰合計'!R22)</f>
      </c>
      <c r="R24" s="28">
        <f t="shared" si="0"/>
        <v>2</v>
      </c>
      <c r="S24" s="25"/>
    </row>
    <row r="25" spans="1:19" ht="28.5" customHeight="1">
      <c r="A25" s="27" t="s">
        <v>129</v>
      </c>
      <c r="B25" s="28">
        <f>IF('⑰合計'!C23=0,"",'⑰合計'!C23)</f>
      </c>
      <c r="C25" s="28">
        <f>IF('⑰合計'!D23=0,"",'⑰合計'!D23)</f>
      </c>
      <c r="D25" s="28">
        <f>IF('⑰合計'!E23=0,"",'⑰合計'!E23)</f>
      </c>
      <c r="E25" s="28">
        <f>IF('⑰合計'!F23=0,"",'⑰合計'!F23)</f>
      </c>
      <c r="F25" s="28">
        <f>IF('⑰合計'!G23=0,"",'⑰合計'!G23)</f>
      </c>
      <c r="G25" s="28">
        <f>IF('⑰合計'!H23=0,"",'⑰合計'!H23)</f>
      </c>
      <c r="H25" s="28">
        <f>IF('⑰合計'!I23=0,"",'⑰合計'!I23)</f>
      </c>
      <c r="I25" s="28">
        <f>IF('⑰合計'!J23=0,"",'⑰合計'!J23)</f>
      </c>
      <c r="J25" s="28">
        <f>IF('⑰合計'!K23=0,"",'⑰合計'!K23)</f>
        <v>4</v>
      </c>
      <c r="K25" s="28">
        <f>IF('⑰合計'!L23=0,"",'⑰合計'!L23)</f>
      </c>
      <c r="L25" s="28">
        <f>IF('⑰合計'!M23=0,"",'⑰合計'!M23)</f>
      </c>
      <c r="M25" s="28">
        <f>IF('⑰合計'!N23=0,"",'⑰合計'!N23)</f>
      </c>
      <c r="N25" s="28">
        <f>IF('⑰合計'!O23=0,"",'⑰合計'!O23)</f>
      </c>
      <c r="O25" s="28">
        <f>IF('⑰合計'!P23=0,"",'⑰合計'!P23)</f>
      </c>
      <c r="P25" s="28">
        <f>IF('⑰合計'!Q23=0,"",'⑰合計'!Q23)</f>
      </c>
      <c r="Q25" s="28">
        <f>IF('⑰合計'!R23=0,"",'⑰合計'!R23)</f>
      </c>
      <c r="R25" s="28">
        <f t="shared" si="0"/>
        <v>4</v>
      </c>
      <c r="S25" s="25"/>
    </row>
    <row r="26" spans="1:19" ht="28.5" customHeight="1">
      <c r="A26" s="27" t="s">
        <v>131</v>
      </c>
      <c r="B26" s="28">
        <f>IF('⑰合計'!C24=0,"",'⑰合計'!C24)</f>
      </c>
      <c r="C26" s="28">
        <f>IF('⑰合計'!D24=0,"",'⑰合計'!D24)</f>
        <v>1</v>
      </c>
      <c r="D26" s="28">
        <f>IF('⑰合計'!E24=0,"",'⑰合計'!E24)</f>
      </c>
      <c r="E26" s="28">
        <f>IF('⑰合計'!F24=0,"",'⑰合計'!F24)</f>
      </c>
      <c r="F26" s="28">
        <f>IF('⑰合計'!G24=0,"",'⑰合計'!G24)</f>
      </c>
      <c r="G26" s="28">
        <f>IF('⑰合計'!H24=0,"",'⑰合計'!H24)</f>
      </c>
      <c r="H26" s="28">
        <f>IF('⑰合計'!I24=0,"",'⑰合計'!I24)</f>
      </c>
      <c r="I26" s="28">
        <f>IF('⑰合計'!J24=0,"",'⑰合計'!J24)</f>
      </c>
      <c r="J26" s="28">
        <f>IF('⑰合計'!K24=0,"",'⑰合計'!K24)</f>
      </c>
      <c r="K26" s="28">
        <f>IF('⑰合計'!L24=0,"",'⑰合計'!L24)</f>
      </c>
      <c r="L26" s="28">
        <f>IF('⑰合計'!M24=0,"",'⑰合計'!M24)</f>
      </c>
      <c r="M26" s="28">
        <f>IF('⑰合計'!N24=0,"",'⑰合計'!N24)</f>
      </c>
      <c r="N26" s="28">
        <f>IF('⑰合計'!O24=0,"",'⑰合計'!O24)</f>
      </c>
      <c r="O26" s="28">
        <f>IF('⑰合計'!P24=0,"",'⑰合計'!P24)</f>
      </c>
      <c r="P26" s="28">
        <f>IF('⑰合計'!Q24=0,"",'⑰合計'!Q24)</f>
      </c>
      <c r="Q26" s="28">
        <f>IF('⑰合計'!R24=0,"",'⑰合計'!R24)</f>
      </c>
      <c r="R26" s="28">
        <f t="shared" si="0"/>
        <v>1</v>
      </c>
      <c r="S26" s="25"/>
    </row>
    <row r="27" spans="1:19" ht="28.5" customHeight="1">
      <c r="A27" s="27" t="s">
        <v>136</v>
      </c>
      <c r="B27" s="28">
        <f>IF('⑰合計'!C25=0,"",'⑰合計'!C25)</f>
      </c>
      <c r="C27" s="28">
        <f>IF('⑰合計'!D25=0,"",'⑰合計'!D25)</f>
        <v>1</v>
      </c>
      <c r="D27" s="28">
        <f>IF('⑰合計'!E25=0,"",'⑰合計'!E25)</f>
      </c>
      <c r="E27" s="28">
        <f>IF('⑰合計'!F25=0,"",'⑰合計'!F25)</f>
      </c>
      <c r="F27" s="28">
        <f>IF('⑰合計'!G25=0,"",'⑰合計'!G25)</f>
      </c>
      <c r="G27" s="28">
        <f>IF('⑰合計'!H25=0,"",'⑰合計'!H25)</f>
      </c>
      <c r="H27" s="28">
        <f>IF('⑰合計'!I25=0,"",'⑰合計'!I25)</f>
      </c>
      <c r="I27" s="28">
        <f>IF('⑰合計'!J25=0,"",'⑰合計'!J25)</f>
      </c>
      <c r="J27" s="28">
        <f>IF('⑰合計'!K25=0,"",'⑰合計'!K25)</f>
      </c>
      <c r="K27" s="28">
        <f>IF('⑰合計'!L25=0,"",'⑰合計'!L25)</f>
      </c>
      <c r="L27" s="28">
        <f>IF('⑰合計'!M25=0,"",'⑰合計'!M25)</f>
      </c>
      <c r="M27" s="28">
        <f>IF('⑰合計'!N25=0,"",'⑰合計'!N25)</f>
      </c>
      <c r="N27" s="28">
        <f>IF('⑰合計'!O25=0,"",'⑰合計'!O25)</f>
      </c>
      <c r="O27" s="28">
        <f>IF('⑰合計'!P25=0,"",'⑰合計'!P25)</f>
      </c>
      <c r="P27" s="28">
        <f>IF('⑰合計'!Q25=0,"",'⑰合計'!Q25)</f>
      </c>
      <c r="Q27" s="28">
        <f>IF('⑰合計'!R25=0,"",'⑰合計'!R25)</f>
      </c>
      <c r="R27" s="28">
        <f t="shared" si="0"/>
        <v>1</v>
      </c>
      <c r="S27" s="25"/>
    </row>
    <row r="28" spans="1:19" ht="28.5" customHeight="1">
      <c r="A28" s="53" t="s">
        <v>140</v>
      </c>
      <c r="B28" s="28">
        <f>IF('⑰合計'!C26=0,"",'⑰合計'!C26)</f>
      </c>
      <c r="C28" s="28">
        <f>IF('⑰合計'!D26=0,"",'⑰合計'!D26)</f>
      </c>
      <c r="D28" s="28">
        <f>IF('⑰合計'!E26=0,"",'⑰合計'!E26)</f>
        <v>2</v>
      </c>
      <c r="E28" s="28">
        <f>IF('⑰合計'!F26=0,"",'⑰合計'!F26)</f>
      </c>
      <c r="F28" s="28">
        <f>IF('⑰合計'!G26=0,"",'⑰合計'!G26)</f>
      </c>
      <c r="G28" s="28">
        <f>IF('⑰合計'!H26=0,"",'⑰合計'!H26)</f>
      </c>
      <c r="H28" s="28">
        <f>IF('⑰合計'!I26=0,"",'⑰合計'!I26)</f>
      </c>
      <c r="I28" s="28">
        <f>IF('⑰合計'!J26=0,"",'⑰合計'!J26)</f>
      </c>
      <c r="J28" s="28">
        <f>IF('⑰合計'!K26=0,"",'⑰合計'!K26)</f>
        <v>14</v>
      </c>
      <c r="K28" s="28">
        <f>IF('⑰合計'!L26=0,"",'⑰合計'!L26)</f>
      </c>
      <c r="L28" s="28">
        <f>IF('⑰合計'!M26=0,"",'⑰合計'!M26)</f>
      </c>
      <c r="M28" s="28">
        <f>IF('⑰合計'!N26=0,"",'⑰合計'!N26)</f>
      </c>
      <c r="N28" s="28">
        <f>IF('⑰合計'!O26=0,"",'⑰合計'!O26)</f>
      </c>
      <c r="O28" s="28">
        <f>IF('⑰合計'!P26=0,"",'⑰合計'!P26)</f>
      </c>
      <c r="P28" s="28">
        <f>IF('⑰合計'!Q26=0,"",'⑰合計'!Q26)</f>
      </c>
      <c r="Q28" s="28">
        <f>IF('⑰合計'!R26=0,"",'⑰合計'!R26)</f>
      </c>
      <c r="R28" s="28">
        <f t="shared" si="0"/>
        <v>16</v>
      </c>
      <c r="S28" s="25"/>
    </row>
    <row r="29" spans="1:19" ht="28.5" customHeight="1">
      <c r="A29" s="27" t="s">
        <v>78</v>
      </c>
      <c r="B29" s="28">
        <f>IF('⑰合計'!C27=0,"",'⑰合計'!C27)</f>
      </c>
      <c r="C29" s="28">
        <f>IF('⑰合計'!D27=0,"",'⑰合計'!D27)</f>
      </c>
      <c r="D29" s="28">
        <f>IF('⑰合計'!E27=0,"",'⑰合計'!E27)</f>
      </c>
      <c r="E29" s="28">
        <f>IF('⑰合計'!F27=0,"",'⑰合計'!F27)</f>
      </c>
      <c r="F29" s="28">
        <f>IF('⑰合計'!G27=0,"",'⑰合計'!G27)</f>
      </c>
      <c r="G29" s="28">
        <f>IF('⑰合計'!H27=0,"",'⑰合計'!H27)</f>
      </c>
      <c r="H29" s="28">
        <f>IF('⑰合計'!I27=0,"",'⑰合計'!I27)</f>
      </c>
      <c r="I29" s="28">
        <f>IF('⑰合計'!J27=0,"",'⑰合計'!J27)</f>
      </c>
      <c r="J29" s="28">
        <f>IF('⑰合計'!K27=0,"",'⑰合計'!K27)</f>
      </c>
      <c r="K29" s="28">
        <f>IF('⑰合計'!L27=0,"",'⑰合計'!L27)</f>
      </c>
      <c r="L29" s="28">
        <f>IF('⑰合計'!M27=0,"",'⑰合計'!M27)</f>
      </c>
      <c r="M29" s="28">
        <f>IF('⑰合計'!N27=0,"",'⑰合計'!N27)</f>
      </c>
      <c r="N29" s="28">
        <f>IF('⑰合計'!O27=0,"",'⑰合計'!O27)</f>
      </c>
      <c r="O29" s="28">
        <f>IF('⑰合計'!P27=0,"",'⑰合計'!P27)</f>
      </c>
      <c r="P29" s="28">
        <f>IF('⑰合計'!Q27=0,"",'⑰合計'!Q27)</f>
      </c>
      <c r="Q29" s="28">
        <f>IF('⑰合計'!R27=0,"",'⑰合計'!R27)</f>
      </c>
      <c r="R29" s="28">
        <f t="shared" si="0"/>
        <v>0</v>
      </c>
      <c r="S29" s="25"/>
    </row>
    <row r="30" spans="1:19" ht="28.5" customHeight="1">
      <c r="A30" s="27" t="s">
        <v>38</v>
      </c>
      <c r="B30" s="28">
        <f>IF('⑰合計'!C28=0,"",'⑰合計'!C28)</f>
      </c>
      <c r="C30" s="28">
        <f>IF('⑰合計'!D28=0,"",'⑰合計'!D28)</f>
      </c>
      <c r="D30" s="28">
        <f>IF('⑰合計'!E28=0,"",'⑰合計'!E28)</f>
      </c>
      <c r="E30" s="28">
        <f>IF('⑰合計'!F28=0,"",'⑰合計'!F28)</f>
      </c>
      <c r="F30" s="28">
        <f>IF('⑰合計'!G28=0,"",'⑰合計'!G28)</f>
      </c>
      <c r="G30" s="28">
        <f>IF('⑰合計'!H28=0,"",'⑰合計'!H28)</f>
      </c>
      <c r="H30" s="28">
        <f>IF('⑰合計'!I28=0,"",'⑰合計'!I28)</f>
      </c>
      <c r="I30" s="28">
        <f>IF('⑰合計'!J28=0,"",'⑰合計'!J28)</f>
      </c>
      <c r="J30" s="28">
        <f>IF('⑰合計'!K28=0,"",'⑰合計'!K28)</f>
      </c>
      <c r="K30" s="28">
        <f>IF('⑰合計'!L28=0,"",'⑰合計'!L28)</f>
      </c>
      <c r="L30" s="28">
        <f>IF('⑰合計'!M28=0,"",'⑰合計'!M28)</f>
      </c>
      <c r="M30" s="28">
        <f>IF('⑰合計'!N28=0,"",'⑰合計'!N28)</f>
      </c>
      <c r="N30" s="28">
        <f>IF('⑰合計'!O28=0,"",'⑰合計'!O28)</f>
      </c>
      <c r="O30" s="28">
        <f>IF('⑰合計'!P28=0,"",'⑰合計'!P28)</f>
      </c>
      <c r="P30" s="28">
        <f>IF('⑰合計'!Q28=0,"",'⑰合計'!Q28)</f>
      </c>
      <c r="Q30" s="28">
        <f>IF('⑰合計'!R28=0,"",'⑰合計'!R28)</f>
      </c>
      <c r="R30" s="28">
        <f t="shared" si="0"/>
        <v>0</v>
      </c>
      <c r="S30" s="25"/>
    </row>
    <row r="31" spans="1:19" ht="28.5" customHeight="1">
      <c r="A31" s="27" t="s">
        <v>79</v>
      </c>
      <c r="B31" s="28">
        <f>IF('⑰合計'!C29=0,"",'⑰合計'!C29)</f>
      </c>
      <c r="C31" s="28">
        <f>IF('⑰合計'!D27=0,"",'⑰合計'!D27)</f>
      </c>
      <c r="D31" s="28">
        <f>IF('⑰合計'!E27=0,"",'⑰合計'!E27)</f>
      </c>
      <c r="E31" s="28">
        <f>IF('⑰合計'!F27=0,"",'⑰合計'!F27)</f>
      </c>
      <c r="F31" s="28">
        <f>IF('⑰合計'!G27=0,"",'⑰合計'!G27)</f>
      </c>
      <c r="G31" s="28">
        <f>IF('⑰合計'!H27=0,"",'⑰合計'!H27)</f>
      </c>
      <c r="H31" s="28">
        <f>IF('⑰合計'!I27=0,"",'⑰合計'!I27)</f>
      </c>
      <c r="I31" s="28">
        <f>IF('⑰合計'!J27=0,"",'⑰合計'!J27)</f>
      </c>
      <c r="J31" s="28">
        <f>IF('⑰合計'!K27=0,"",'⑰合計'!K27)</f>
      </c>
      <c r="K31" s="28">
        <f>IF('⑰合計'!L27=0,"",'⑰合計'!L27)</f>
      </c>
      <c r="L31" s="28">
        <f>IF('⑰合計'!M27=0,"",'⑰合計'!M27)</f>
      </c>
      <c r="M31" s="28">
        <f>IF('⑰合計'!N27=0,"",'⑰合計'!N27)</f>
      </c>
      <c r="N31" s="28">
        <f>IF('⑰合計'!O27=0,"",'⑰合計'!O27)</f>
      </c>
      <c r="O31" s="28">
        <f>IF('⑰合計'!P27=0,"",'⑰合計'!P27)</f>
      </c>
      <c r="P31" s="28">
        <f>IF('⑰合計'!Q27=0,"",'⑰合計'!Q27)</f>
      </c>
      <c r="Q31" s="28">
        <f>IF('⑰合計'!R27=0,"",'⑰合計'!R27)</f>
      </c>
      <c r="R31" s="28">
        <f t="shared" si="0"/>
        <v>0</v>
      </c>
      <c r="S31" s="25"/>
    </row>
    <row r="32" spans="1:19" ht="28.5" customHeight="1">
      <c r="A32" s="27" t="s">
        <v>40</v>
      </c>
      <c r="B32" s="28">
        <f>IF('⑰合計'!C30=0,"",'⑰合計'!C30)</f>
      </c>
      <c r="C32" s="28">
        <f>IF('⑰合計'!D28=0,"",'⑰合計'!D28)</f>
      </c>
      <c r="D32" s="28">
        <f>IF('⑰合計'!E28=0,"",'⑰合計'!E28)</f>
      </c>
      <c r="E32" s="28">
        <f>IF('⑰合計'!F28=0,"",'⑰合計'!F28)</f>
      </c>
      <c r="F32" s="28">
        <f>IF('⑰合計'!G28=0,"",'⑰合計'!G28)</f>
      </c>
      <c r="G32" s="28">
        <f>IF('⑰合計'!H28=0,"",'⑰合計'!H28)</f>
      </c>
      <c r="H32" s="28">
        <f>IF('⑰合計'!I28=0,"",'⑰合計'!I28)</f>
      </c>
      <c r="I32" s="28">
        <f>IF('⑰合計'!J28=0,"",'⑰合計'!J28)</f>
      </c>
      <c r="J32" s="28">
        <f>IF('⑰合計'!K28=0,"",'⑰合計'!K28)</f>
      </c>
      <c r="K32" s="28">
        <f>IF('⑰合計'!L28=0,"",'⑰合計'!L28)</f>
      </c>
      <c r="L32" s="28">
        <f>IF('⑰合計'!M28=0,"",'⑰合計'!M28)</f>
      </c>
      <c r="M32" s="28">
        <f>IF('⑰合計'!N28=0,"",'⑰合計'!N28)</f>
      </c>
      <c r="N32" s="28">
        <f>IF('⑰合計'!O28=0,"",'⑰合計'!O28)</f>
      </c>
      <c r="O32" s="28">
        <f>IF('⑰合計'!P28=0,"",'⑰合計'!P28)</f>
      </c>
      <c r="P32" s="28">
        <f>IF('⑰合計'!Q28=0,"",'⑰合計'!Q28)</f>
      </c>
      <c r="Q32" s="28">
        <f>IF('⑰合計'!R28=0,"",'⑰合計'!R28)</f>
      </c>
      <c r="R32" s="28">
        <f t="shared" si="0"/>
        <v>0</v>
      </c>
      <c r="S32" s="25"/>
    </row>
    <row r="33" spans="1:19" ht="28.5" customHeight="1">
      <c r="A33" s="27" t="s">
        <v>80</v>
      </c>
      <c r="B33" s="28">
        <f>IF('⑰合計'!C31=0,"",'⑰合計'!C31)</f>
      </c>
      <c r="C33" s="28">
        <f>IF('⑰合計'!D31=0,"",'⑰合計'!D31)</f>
      </c>
      <c r="D33" s="28">
        <f>IF('⑰合計'!E31=0,"",'⑰合計'!E31)</f>
      </c>
      <c r="E33" s="28">
        <f>IF('⑰合計'!F31=0,"",'⑰合計'!F31)</f>
      </c>
      <c r="F33" s="28">
        <f>IF('⑰合計'!G31=0,"",'⑰合計'!G31)</f>
      </c>
      <c r="G33" s="28">
        <f>IF('⑰合計'!H31=0,"",'⑰合計'!H31)</f>
      </c>
      <c r="H33" s="28">
        <f>IF('⑰合計'!I31=0,"",'⑰合計'!I31)</f>
      </c>
      <c r="I33" s="28">
        <f>IF('⑰合計'!J31=0,"",'⑰合計'!J31)</f>
      </c>
      <c r="J33" s="28">
        <f>IF('⑰合計'!K31=0,"",'⑰合計'!K31)</f>
      </c>
      <c r="K33" s="28">
        <f>IF('⑰合計'!L31=0,"",'⑰合計'!L31)</f>
      </c>
      <c r="L33" s="28">
        <f>IF('⑰合計'!M31=0,"",'⑰合計'!M31)</f>
      </c>
      <c r="M33" s="28">
        <f>IF('⑰合計'!N31=0,"",'⑰合計'!N31)</f>
      </c>
      <c r="N33" s="28">
        <f>IF('⑰合計'!O31=0,"",'⑰合計'!O31)</f>
      </c>
      <c r="O33" s="28">
        <f>IF('⑰合計'!P31=0,"",'⑰合計'!P31)</f>
      </c>
      <c r="P33" s="28">
        <f>IF('⑰合計'!Q31=0,"",'⑰合計'!Q31)</f>
      </c>
      <c r="Q33" s="28">
        <f>IF('⑰合計'!R31=0,"",'⑰合計'!R31)</f>
      </c>
      <c r="R33" s="28">
        <f t="shared" si="0"/>
        <v>0</v>
      </c>
      <c r="S33" s="25"/>
    </row>
    <row r="34" spans="1:19" ht="28.5" customHeight="1">
      <c r="A34" s="27" t="s">
        <v>42</v>
      </c>
      <c r="B34" s="28">
        <f>IF('⑰合計'!C32=0,"",'⑰合計'!C32)</f>
      </c>
      <c r="C34" s="28">
        <f>IF('⑰合計'!D32=0,"",'⑰合計'!D32)</f>
      </c>
      <c r="D34" s="28">
        <f>IF('⑰合計'!E32=0,"",'⑰合計'!E32)</f>
      </c>
      <c r="E34" s="28">
        <f>IF('⑰合計'!F32=0,"",'⑰合計'!F32)</f>
      </c>
      <c r="F34" s="28">
        <f>IF('⑰合計'!G32=0,"",'⑰合計'!G32)</f>
      </c>
      <c r="G34" s="28">
        <f>IF('⑰合計'!H32=0,"",'⑰合計'!H32)</f>
      </c>
      <c r="H34" s="28">
        <f>IF('⑰合計'!I32=0,"",'⑰合計'!I32)</f>
      </c>
      <c r="I34" s="28">
        <f>IF('⑰合計'!J32=0,"",'⑰合計'!J32)</f>
      </c>
      <c r="J34" s="28">
        <f>IF('⑰合計'!K32=0,"",'⑰合計'!K32)</f>
        <v>4</v>
      </c>
      <c r="K34" s="28">
        <f>IF('⑰合計'!L32=0,"",'⑰合計'!L32)</f>
      </c>
      <c r="L34" s="28">
        <f>IF('⑰合計'!M32=0,"",'⑰合計'!M32)</f>
      </c>
      <c r="M34" s="28">
        <f>IF('⑰合計'!N32=0,"",'⑰合計'!N32)</f>
      </c>
      <c r="N34" s="28">
        <f>IF('⑰合計'!O32=0,"",'⑰合計'!O32)</f>
      </c>
      <c r="O34" s="28">
        <f>IF('⑰合計'!P32=0,"",'⑰合計'!P32)</f>
      </c>
      <c r="P34" s="28">
        <f>IF('⑰合計'!Q32=0,"",'⑰合計'!Q32)</f>
      </c>
      <c r="Q34" s="28">
        <f>IF('⑰合計'!R32=0,"",'⑰合計'!R32)</f>
      </c>
      <c r="R34" s="28">
        <f t="shared" si="0"/>
        <v>4</v>
      </c>
      <c r="S34" s="25"/>
    </row>
    <row r="35" spans="1:19" ht="28.5" customHeight="1">
      <c r="A35" s="27" t="s">
        <v>43</v>
      </c>
      <c r="B35" s="28">
        <f>IF('⑰合計'!C33=0,"",'⑰合計'!C33)</f>
      </c>
      <c r="C35" s="28">
        <f>IF('⑰合計'!D33=0,"",'⑰合計'!D33)</f>
      </c>
      <c r="D35" s="28">
        <f>IF('⑰合計'!E33=0,"",'⑰合計'!E33)</f>
      </c>
      <c r="E35" s="28">
        <f>IF('⑰合計'!F33=0,"",'⑰合計'!F33)</f>
      </c>
      <c r="F35" s="28">
        <f>IF('⑰合計'!G33=0,"",'⑰合計'!G33)</f>
      </c>
      <c r="G35" s="28">
        <f>IF('⑰合計'!H33=0,"",'⑰合計'!H33)</f>
      </c>
      <c r="H35" s="28">
        <f>IF('⑰合計'!I33=0,"",'⑰合計'!I33)</f>
      </c>
      <c r="I35" s="28">
        <f>IF('⑰合計'!J33=0,"",'⑰合計'!J33)</f>
      </c>
      <c r="J35" s="28">
        <f>IF('⑰合計'!K33=0,"",'⑰合計'!K33)</f>
        <v>1</v>
      </c>
      <c r="K35" s="28">
        <f>IF('⑰合計'!L33=0,"",'⑰合計'!L33)</f>
      </c>
      <c r="L35" s="28">
        <f>IF('⑰合計'!M33=0,"",'⑰合計'!M33)</f>
      </c>
      <c r="M35" s="28">
        <f>IF('⑰合計'!N33=0,"",'⑰合計'!N33)</f>
      </c>
      <c r="N35" s="28">
        <f>IF('⑰合計'!O33=0,"",'⑰合計'!O33)</f>
      </c>
      <c r="O35" s="28">
        <f>IF('⑰合計'!P33=0,"",'⑰合計'!P33)</f>
      </c>
      <c r="P35" s="28">
        <f>IF('⑰合計'!Q33=0,"",'⑰合計'!Q33)</f>
      </c>
      <c r="Q35" s="28">
        <f>IF('⑰合計'!R33=0,"",'⑰合計'!R33)</f>
        <v>3</v>
      </c>
      <c r="R35" s="28">
        <f aca="true" t="shared" si="1" ref="R35:R51">SUM(B35:Q35)</f>
        <v>4</v>
      </c>
      <c r="S35" s="25"/>
    </row>
    <row r="36" spans="1:19" ht="28.5" customHeight="1">
      <c r="A36" s="27" t="s">
        <v>44</v>
      </c>
      <c r="B36" s="28">
        <f>IF('⑰合計'!C34=0,"",'⑰合計'!C34)</f>
      </c>
      <c r="C36" s="28">
        <f>IF('⑰合計'!D34=0,"",'⑰合計'!D34)</f>
      </c>
      <c r="D36" s="28">
        <f>IF('⑰合計'!E34=0,"",'⑰合計'!E34)</f>
      </c>
      <c r="E36" s="28">
        <f>IF('⑰合計'!F34=0,"",'⑰合計'!F34)</f>
      </c>
      <c r="F36" s="28">
        <f>IF('⑰合計'!G34=0,"",'⑰合計'!G34)</f>
      </c>
      <c r="G36" s="28">
        <f>IF('⑰合計'!H34=0,"",'⑰合計'!H34)</f>
      </c>
      <c r="H36" s="28">
        <f>IF('⑰合計'!I34=0,"",'⑰合計'!I34)</f>
      </c>
      <c r="I36" s="28">
        <f>IF('⑰合計'!J34=0,"",'⑰合計'!J34)</f>
      </c>
      <c r="J36" s="28">
        <f>IF('⑰合計'!K34=0,"",'⑰合計'!K34)</f>
        <v>1</v>
      </c>
      <c r="K36" s="28">
        <f>IF('⑰合計'!L34=0,"",'⑰合計'!L34)</f>
      </c>
      <c r="L36" s="28">
        <f>IF('⑰合計'!M34=0,"",'⑰合計'!M34)</f>
      </c>
      <c r="M36" s="28">
        <f>IF('⑰合計'!N34=0,"",'⑰合計'!N34)</f>
      </c>
      <c r="N36" s="28">
        <f>IF('⑰合計'!O34=0,"",'⑰合計'!O34)</f>
      </c>
      <c r="O36" s="28">
        <f>IF('⑰合計'!P34=0,"",'⑰合計'!P34)</f>
      </c>
      <c r="P36" s="28">
        <f>IF('⑰合計'!Q34=0,"",'⑰合計'!Q34)</f>
      </c>
      <c r="Q36" s="28">
        <f>IF('⑰合計'!R34=0,"",'⑰合計'!R34)</f>
      </c>
      <c r="R36" s="28">
        <f t="shared" si="1"/>
        <v>1</v>
      </c>
      <c r="S36" s="25"/>
    </row>
    <row r="37" spans="1:19" ht="28.5" customHeight="1">
      <c r="A37" s="27" t="s">
        <v>45</v>
      </c>
      <c r="B37" s="28">
        <f>IF('⑰合計'!C35=0,"",'⑰合計'!C35)</f>
      </c>
      <c r="C37" s="28">
        <f>IF('⑰合計'!D35=0,"",'⑰合計'!D35)</f>
      </c>
      <c r="D37" s="28">
        <f>IF('⑰合計'!E35=0,"",'⑰合計'!E35)</f>
      </c>
      <c r="E37" s="28">
        <f>IF('⑰合計'!F35=0,"",'⑰合計'!F35)</f>
      </c>
      <c r="F37" s="28">
        <f>IF('⑰合計'!G35=0,"",'⑰合計'!G35)</f>
      </c>
      <c r="G37" s="28">
        <f>IF('⑰合計'!H35=0,"",'⑰合計'!H35)</f>
      </c>
      <c r="H37" s="28">
        <f>IF('⑰合計'!I35=0,"",'⑰合計'!I35)</f>
      </c>
      <c r="I37" s="28">
        <f>IF('⑰合計'!J35=0,"",'⑰合計'!J35)</f>
      </c>
      <c r="J37" s="28">
        <f>IF('⑰合計'!K35=0,"",'⑰合計'!K35)</f>
      </c>
      <c r="K37" s="28">
        <f>IF('⑰合計'!L35=0,"",'⑰合計'!L35)</f>
      </c>
      <c r="L37" s="28">
        <f>IF('⑰合計'!M35=0,"",'⑰合計'!M35)</f>
      </c>
      <c r="M37" s="28">
        <f>IF('⑰合計'!N35=0,"",'⑰合計'!N35)</f>
        <v>5</v>
      </c>
      <c r="N37" s="28">
        <f>IF('⑰合計'!O35=0,"",'⑰合計'!O35)</f>
      </c>
      <c r="O37" s="28">
        <f>IF('⑰合計'!P35=0,"",'⑰合計'!P35)</f>
      </c>
      <c r="P37" s="28">
        <f>IF('⑰合計'!Q35=0,"",'⑰合計'!Q35)</f>
      </c>
      <c r="Q37" s="28">
        <f>IF('⑰合計'!R35=0,"",'⑰合計'!R35)</f>
      </c>
      <c r="R37" s="28">
        <f t="shared" si="1"/>
        <v>5</v>
      </c>
      <c r="S37" s="25"/>
    </row>
    <row r="38" spans="1:19" ht="28.5" customHeight="1">
      <c r="A38" s="27" t="s">
        <v>47</v>
      </c>
      <c r="B38" s="28">
        <f>IF('⑰合計'!C36=0,"",'⑰合計'!C36)</f>
      </c>
      <c r="C38" s="28">
        <f>IF('⑰合計'!D36=0,"",'⑰合計'!D36)</f>
      </c>
      <c r="D38" s="28">
        <f>IF('⑰合計'!E36=0,"",'⑰合計'!E36)</f>
      </c>
      <c r="E38" s="28">
        <f>IF('⑰合計'!F36=0,"",'⑰合計'!F36)</f>
      </c>
      <c r="F38" s="28">
        <f>IF('⑰合計'!G36=0,"",'⑰合計'!G36)</f>
      </c>
      <c r="G38" s="28">
        <f>IF('⑰合計'!H36=0,"",'⑰合計'!H36)</f>
      </c>
      <c r="H38" s="28">
        <f>IF('⑰合計'!I36=0,"",'⑰合計'!I36)</f>
      </c>
      <c r="I38" s="28">
        <f>IF('⑰合計'!J36=0,"",'⑰合計'!J36)</f>
      </c>
      <c r="J38" s="28">
        <f>IF('⑰合計'!K36=0,"",'⑰合計'!K36)</f>
      </c>
      <c r="K38" s="28">
        <f>IF('⑰合計'!L36=0,"",'⑰合計'!L36)</f>
      </c>
      <c r="L38" s="28">
        <f>IF('⑰合計'!M36=0,"",'⑰合計'!M36)</f>
      </c>
      <c r="M38" s="28">
        <f>IF('⑰合計'!N36=0,"",'⑰合計'!N36)</f>
      </c>
      <c r="N38" s="28">
        <f>IF('⑰合計'!O36=0,"",'⑰合計'!O36)</f>
      </c>
      <c r="O38" s="28">
        <f>IF('⑰合計'!P36=0,"",'⑰合計'!P36)</f>
      </c>
      <c r="P38" s="28">
        <f>IF('⑰合計'!Q36=0,"",'⑰合計'!Q36)</f>
      </c>
      <c r="Q38" s="28">
        <f>IF('⑰合計'!R36=0,"",'⑰合計'!R36)</f>
      </c>
      <c r="R38" s="28">
        <f>SUM(B38:Q38)</f>
        <v>0</v>
      </c>
      <c r="S38" s="25"/>
    </row>
    <row r="39" spans="1:19" ht="28.5" customHeight="1">
      <c r="A39" s="27" t="s">
        <v>81</v>
      </c>
      <c r="B39" s="28">
        <f>IF('⑰合計'!C37=0,"",'⑰合計'!C37)</f>
      </c>
      <c r="C39" s="28">
        <f>IF('⑰合計'!D37=0,"",'⑰合計'!D37)</f>
      </c>
      <c r="D39" s="28">
        <f>IF('⑰合計'!E37=0,"",'⑰合計'!E37)</f>
      </c>
      <c r="E39" s="28">
        <f>IF('⑰合計'!F37=0,"",'⑰合計'!F37)</f>
      </c>
      <c r="F39" s="28">
        <f>IF('⑰合計'!G37=0,"",'⑰合計'!G37)</f>
      </c>
      <c r="G39" s="28">
        <f>IF('⑰合計'!H37=0,"",'⑰合計'!H37)</f>
      </c>
      <c r="H39" s="28">
        <f>IF('⑰合計'!I37=0,"",'⑰合計'!I37)</f>
      </c>
      <c r="I39" s="28">
        <f>IF('⑰合計'!J37=0,"",'⑰合計'!J37)</f>
      </c>
      <c r="J39" s="28">
        <f>IF('⑰合計'!K37=0,"",'⑰合計'!K37)</f>
      </c>
      <c r="K39" s="28">
        <f>IF('⑰合計'!L37=0,"",'⑰合計'!L37)</f>
      </c>
      <c r="L39" s="28">
        <f>IF('⑰合計'!M37=0,"",'⑰合計'!M37)</f>
      </c>
      <c r="M39" s="28">
        <f>IF('⑰合計'!N37=0,"",'⑰合計'!N37)</f>
      </c>
      <c r="N39" s="28">
        <f>IF('⑰合計'!O37=0,"",'⑰合計'!O37)</f>
      </c>
      <c r="O39" s="28">
        <f>IF('⑰合計'!P37=0,"",'⑰合計'!P37)</f>
      </c>
      <c r="P39" s="28">
        <f>IF('⑰合計'!Q37=0,"",'⑰合計'!Q37)</f>
      </c>
      <c r="Q39" s="28">
        <f>IF('⑰合計'!R37=0,"",'⑰合計'!R37)</f>
      </c>
      <c r="R39" s="28">
        <f t="shared" si="1"/>
        <v>0</v>
      </c>
      <c r="S39" s="25"/>
    </row>
    <row r="40" spans="1:19" ht="28.5" customHeight="1">
      <c r="A40" s="27" t="s">
        <v>48</v>
      </c>
      <c r="B40" s="28">
        <f>IF('⑰合計'!C38=0,"",'⑰合計'!C38)</f>
      </c>
      <c r="C40" s="28">
        <f>IF('⑰合計'!D38=0,"",'⑰合計'!D38)</f>
      </c>
      <c r="D40" s="28">
        <f>IF('⑰合計'!E38=0,"",'⑰合計'!E38)</f>
      </c>
      <c r="E40" s="28">
        <f>IF('⑰合計'!F38=0,"",'⑰合計'!F38)</f>
      </c>
      <c r="F40" s="28">
        <f>IF('⑰合計'!G38=0,"",'⑰合計'!G38)</f>
      </c>
      <c r="G40" s="28">
        <f>IF('⑰合計'!H38=0,"",'⑰合計'!H38)</f>
      </c>
      <c r="H40" s="28">
        <f>IF('⑰合計'!I38=0,"",'⑰合計'!I38)</f>
      </c>
      <c r="I40" s="28">
        <f>IF('⑰合計'!J38=0,"",'⑰合計'!J38)</f>
      </c>
      <c r="J40" s="28">
        <f>IF('⑰合計'!K38=0,"",'⑰合計'!K38)</f>
      </c>
      <c r="K40" s="28">
        <f>IF('⑰合計'!L38=0,"",'⑰合計'!L38)</f>
      </c>
      <c r="L40" s="28">
        <f>IF('⑰合計'!M38=0,"",'⑰合計'!M38)</f>
      </c>
      <c r="M40" s="28">
        <f>IF('⑰合計'!N38=0,"",'⑰合計'!N38)</f>
      </c>
      <c r="N40" s="28">
        <f>IF('⑰合計'!O38=0,"",'⑰合計'!O38)</f>
      </c>
      <c r="O40" s="28">
        <f>IF('⑰合計'!P38=0,"",'⑰合計'!P38)</f>
      </c>
      <c r="P40" s="28">
        <f>IF('⑰合計'!Q38=0,"",'⑰合計'!Q38)</f>
      </c>
      <c r="Q40" s="28">
        <f>IF('⑰合計'!R38=0,"",'⑰合計'!R38)</f>
      </c>
      <c r="R40" s="28">
        <f t="shared" si="1"/>
        <v>0</v>
      </c>
      <c r="S40" s="25"/>
    </row>
    <row r="41" spans="1:19" ht="28.5" customHeight="1">
      <c r="A41" s="27" t="s">
        <v>49</v>
      </c>
      <c r="B41" s="28">
        <f>IF('⑰合計'!C39=0,"",'⑰合計'!C39)</f>
      </c>
      <c r="C41" s="28">
        <f>IF('⑰合計'!D39=0,"",'⑰合計'!D39)</f>
      </c>
      <c r="D41" s="28">
        <f>IF('⑰合計'!E39=0,"",'⑰合計'!E39)</f>
      </c>
      <c r="E41" s="28">
        <f>IF('⑰合計'!F39=0,"",'⑰合計'!F39)</f>
      </c>
      <c r="F41" s="28">
        <f>IF('⑰合計'!G39=0,"",'⑰合計'!G39)</f>
      </c>
      <c r="G41" s="28">
        <f>IF('⑰合計'!H39=0,"",'⑰合計'!H39)</f>
      </c>
      <c r="H41" s="28">
        <f>IF('⑰合計'!I39=0,"",'⑰合計'!I39)</f>
      </c>
      <c r="I41" s="28">
        <f>IF('⑰合計'!J39=0,"",'⑰合計'!J39)</f>
      </c>
      <c r="J41" s="28">
        <f>IF('⑰合計'!K39=0,"",'⑰合計'!K39)</f>
      </c>
      <c r="K41" s="28">
        <f>IF('⑰合計'!L39=0,"",'⑰合計'!L39)</f>
      </c>
      <c r="L41" s="28">
        <f>IF('⑰合計'!M39=0,"",'⑰合計'!M39)</f>
      </c>
      <c r="M41" s="28">
        <f>IF('⑰合計'!N39=0,"",'⑰合計'!N39)</f>
      </c>
      <c r="N41" s="28">
        <f>IF('⑰合計'!O39=0,"",'⑰合計'!O39)</f>
      </c>
      <c r="O41" s="28">
        <f>IF('⑰合計'!P39=0,"",'⑰合計'!P39)</f>
      </c>
      <c r="P41" s="28">
        <f>IF('⑰合計'!Q39=0,"",'⑰合計'!Q39)</f>
      </c>
      <c r="Q41" s="28">
        <f>IF('⑰合計'!R39=0,"",'⑰合計'!R39)</f>
      </c>
      <c r="R41" s="28">
        <f t="shared" si="1"/>
        <v>0</v>
      </c>
      <c r="S41" s="25"/>
    </row>
    <row r="42" spans="1:19" ht="28.5" customHeight="1">
      <c r="A42" s="27" t="s">
        <v>50</v>
      </c>
      <c r="B42" s="28">
        <f>IF('⑰合計'!C40=0,"",'⑰合計'!C40)</f>
      </c>
      <c r="C42" s="28">
        <f>IF('⑰合計'!D40=0,"",'⑰合計'!D40)</f>
      </c>
      <c r="D42" s="28">
        <f>IF('⑰合計'!E40=0,"",'⑰合計'!E40)</f>
      </c>
      <c r="E42" s="28">
        <f>IF('⑰合計'!F40=0,"",'⑰合計'!F40)</f>
      </c>
      <c r="F42" s="28">
        <f>IF('⑰合計'!G40=0,"",'⑰合計'!G40)</f>
      </c>
      <c r="G42" s="28">
        <f>IF('⑰合計'!H40=0,"",'⑰合計'!H40)</f>
      </c>
      <c r="H42" s="28">
        <f>IF('⑰合計'!I40=0,"",'⑰合計'!I40)</f>
      </c>
      <c r="I42" s="28">
        <f>IF('⑰合計'!J40=0,"",'⑰合計'!J40)</f>
      </c>
      <c r="J42" s="28">
        <f>IF('⑰合計'!K40=0,"",'⑰合計'!K40)</f>
      </c>
      <c r="K42" s="28">
        <f>IF('⑰合計'!L40=0,"",'⑰合計'!L40)</f>
      </c>
      <c r="L42" s="28">
        <f>IF('⑰合計'!M40=0,"",'⑰合計'!M40)</f>
      </c>
      <c r="M42" s="28">
        <f>IF('⑰合計'!N40=0,"",'⑰合計'!N40)</f>
      </c>
      <c r="N42" s="28">
        <f>IF('⑰合計'!O40=0,"",'⑰合計'!O40)</f>
      </c>
      <c r="O42" s="28">
        <f>IF('⑰合計'!P40=0,"",'⑰合計'!P40)</f>
      </c>
      <c r="P42" s="28">
        <f>IF('⑰合計'!Q40=0,"",'⑰合計'!Q40)</f>
      </c>
      <c r="Q42" s="28">
        <f>IF('⑰合計'!R40=0,"",'⑰合計'!R40)</f>
      </c>
      <c r="R42" s="28">
        <f t="shared" si="1"/>
        <v>0</v>
      </c>
      <c r="S42" s="25"/>
    </row>
    <row r="43" spans="1:19" ht="28.5" customHeight="1">
      <c r="A43" s="27" t="s">
        <v>82</v>
      </c>
      <c r="B43" s="28">
        <f>IF('⑰合計'!C41=0,"",'⑰合計'!C41)</f>
      </c>
      <c r="C43" s="28">
        <f>IF('⑰合計'!D41=0,"",'⑰合計'!D41)</f>
      </c>
      <c r="D43" s="28">
        <f>IF('⑰合計'!E41=0,"",'⑰合計'!E41)</f>
      </c>
      <c r="E43" s="28">
        <f>IF('⑰合計'!F41=0,"",'⑰合計'!F41)</f>
      </c>
      <c r="F43" s="28">
        <f>IF('⑰合計'!G41=0,"",'⑰合計'!G41)</f>
      </c>
      <c r="G43" s="28">
        <f>IF('⑰合計'!H41=0,"",'⑰合計'!H41)</f>
      </c>
      <c r="H43" s="28">
        <f>IF('⑰合計'!I41=0,"",'⑰合計'!I41)</f>
      </c>
      <c r="I43" s="28">
        <f>IF('⑰合計'!J41=0,"",'⑰合計'!J41)</f>
      </c>
      <c r="J43" s="28">
        <f>IF('⑰合計'!K41=0,"",'⑰合計'!K41)</f>
      </c>
      <c r="K43" s="28">
        <f>IF('⑰合計'!L41=0,"",'⑰合計'!L41)</f>
      </c>
      <c r="L43" s="28">
        <f>IF('⑰合計'!M41=0,"",'⑰合計'!M41)</f>
      </c>
      <c r="M43" s="28">
        <f>IF('⑰合計'!N41=0,"",'⑰合計'!N41)</f>
      </c>
      <c r="N43" s="28">
        <f>IF('⑰合計'!O41=0,"",'⑰合計'!O41)</f>
        <v>1</v>
      </c>
      <c r="O43" s="28">
        <f>IF('⑰合計'!P41=0,"",'⑰合計'!P41)</f>
      </c>
      <c r="P43" s="28">
        <f>IF('⑰合計'!Q41=0,"",'⑰合計'!Q41)</f>
        <v>2</v>
      </c>
      <c r="Q43" s="28">
        <f>IF('⑰合計'!R41=0,"",'⑰合計'!R41)</f>
      </c>
      <c r="R43" s="28">
        <f t="shared" si="1"/>
        <v>3</v>
      </c>
      <c r="S43" s="25"/>
    </row>
    <row r="44" spans="1:19" ht="28.5" customHeight="1">
      <c r="A44" s="27" t="s">
        <v>52</v>
      </c>
      <c r="B44" s="28">
        <f>IF('⑰合計'!C42=0,"",'⑰合計'!C42)</f>
      </c>
      <c r="C44" s="28">
        <f>IF('⑰合計'!D42=0,"",'⑰合計'!D42)</f>
      </c>
      <c r="D44" s="28">
        <f>IF('⑰合計'!E42=0,"",'⑰合計'!E42)</f>
      </c>
      <c r="E44" s="28">
        <f>IF('⑰合計'!F42=0,"",'⑰合計'!F42)</f>
      </c>
      <c r="F44" s="28">
        <f>IF('⑰合計'!G42=0,"",'⑰合計'!G42)</f>
      </c>
      <c r="G44" s="28">
        <f>IF('⑰合計'!H42=0,"",'⑰合計'!H42)</f>
      </c>
      <c r="H44" s="28">
        <f>IF('⑰合計'!I42=0,"",'⑰合計'!I42)</f>
      </c>
      <c r="I44" s="28">
        <f>IF('⑰合計'!J42=0,"",'⑰合計'!J42)</f>
      </c>
      <c r="J44" s="28">
        <f>IF('⑰合計'!K42=0,"",'⑰合計'!K42)</f>
      </c>
      <c r="K44" s="28">
        <f>IF('⑰合計'!L42=0,"",'⑰合計'!L42)</f>
      </c>
      <c r="L44" s="28">
        <f>IF('⑰合計'!M42=0,"",'⑰合計'!M42)</f>
      </c>
      <c r="M44" s="28">
        <f>IF('⑰合計'!N42=0,"",'⑰合計'!N42)</f>
      </c>
      <c r="N44" s="28">
        <f>IF('⑰合計'!O42=0,"",'⑰合計'!O42)</f>
      </c>
      <c r="O44" s="28">
        <f>IF('⑰合計'!P42=0,"",'⑰合計'!P42)</f>
      </c>
      <c r="P44" s="28">
        <f>IF('⑰合計'!Q42=0,"",'⑰合計'!Q42)</f>
      </c>
      <c r="Q44" s="28">
        <f>IF('⑰合計'!R42=0,"",'⑰合計'!R42)</f>
      </c>
      <c r="R44" s="28">
        <f t="shared" si="1"/>
        <v>0</v>
      </c>
      <c r="S44" s="25"/>
    </row>
    <row r="45" spans="1:19" ht="28.5" customHeight="1">
      <c r="A45" s="27" t="s">
        <v>53</v>
      </c>
      <c r="B45" s="28">
        <f>IF('⑰合計'!C43=0,"",'⑰合計'!C43)</f>
      </c>
      <c r="C45" s="28">
        <f>IF('⑰合計'!D43=0,"",'⑰合計'!D43)</f>
      </c>
      <c r="D45" s="28">
        <f>IF('⑰合計'!E43=0,"",'⑰合計'!E43)</f>
      </c>
      <c r="E45" s="28">
        <f>IF('⑰合計'!F43=0,"",'⑰合計'!F43)</f>
      </c>
      <c r="F45" s="28">
        <f>IF('⑰合計'!G43=0,"",'⑰合計'!G43)</f>
      </c>
      <c r="G45" s="28">
        <f>IF('⑰合計'!H43=0,"",'⑰合計'!H43)</f>
      </c>
      <c r="H45" s="28">
        <f>IF('⑰合計'!I43=0,"",'⑰合計'!I43)</f>
      </c>
      <c r="I45" s="28">
        <f>IF('⑰合計'!J43=0,"",'⑰合計'!J43)</f>
      </c>
      <c r="J45" s="28">
        <f>IF('⑰合計'!K43=0,"",'⑰合計'!K43)</f>
      </c>
      <c r="K45" s="28">
        <f>IF('⑰合計'!L43=0,"",'⑰合計'!L43)</f>
      </c>
      <c r="L45" s="28">
        <f>IF('⑰合計'!M43=0,"",'⑰合計'!M43)</f>
      </c>
      <c r="M45" s="28">
        <f>IF('⑰合計'!N43=0,"",'⑰合計'!N43)</f>
      </c>
      <c r="N45" s="28">
        <f>IF('⑰合計'!O43=0,"",'⑰合計'!O43)</f>
      </c>
      <c r="O45" s="28">
        <f>IF('⑰合計'!P43=0,"",'⑰合計'!P43)</f>
      </c>
      <c r="P45" s="28">
        <f>IF('⑰合計'!Q43=0,"",'⑰合計'!Q43)</f>
      </c>
      <c r="Q45" s="28">
        <f>IF('⑰合計'!R43=0,"",'⑰合計'!R43)</f>
      </c>
      <c r="R45" s="28">
        <f t="shared" si="1"/>
        <v>0</v>
      </c>
      <c r="S45" s="25"/>
    </row>
    <row r="46" spans="1:19" ht="28.5" customHeight="1">
      <c r="A46" s="27" t="s">
        <v>54</v>
      </c>
      <c r="B46" s="28">
        <f>IF('⑰合計'!C44=0,"",'⑰合計'!C44)</f>
      </c>
      <c r="C46" s="28">
        <f>IF('⑰合計'!D44=0,"",'⑰合計'!D44)</f>
      </c>
      <c r="D46" s="28">
        <f>IF('⑰合計'!E44=0,"",'⑰合計'!E44)</f>
      </c>
      <c r="E46" s="28">
        <f>IF('⑰合計'!F44=0,"",'⑰合計'!F44)</f>
        <v>3</v>
      </c>
      <c r="F46" s="28">
        <f>IF('⑰合計'!G44=0,"",'⑰合計'!G44)</f>
      </c>
      <c r="G46" s="28">
        <f>IF('⑰合計'!H44=0,"",'⑰合計'!H44)</f>
      </c>
      <c r="H46" s="28">
        <f>IF('⑰合計'!I44=0,"",'⑰合計'!I44)</f>
      </c>
      <c r="I46" s="28">
        <f>IF('⑰合計'!J44=0,"",'⑰合計'!J44)</f>
      </c>
      <c r="J46" s="28">
        <f>IF('⑰合計'!K44=0,"",'⑰合計'!K44)</f>
      </c>
      <c r="K46" s="28">
        <f>IF('⑰合計'!L44=0,"",'⑰合計'!L44)</f>
      </c>
      <c r="L46" s="28">
        <f>IF('⑰合計'!M44=0,"",'⑰合計'!M44)</f>
      </c>
      <c r="M46" s="28">
        <f>IF('⑰合計'!N44=0,"",'⑰合計'!N44)</f>
      </c>
      <c r="N46" s="28">
        <f>IF('⑰合計'!O44=0,"",'⑰合計'!O44)</f>
      </c>
      <c r="O46" s="28">
        <f>IF('⑰合計'!P44=0,"",'⑰合計'!P44)</f>
      </c>
      <c r="P46" s="28">
        <f>IF('⑰合計'!Q44=0,"",'⑰合計'!Q44)</f>
      </c>
      <c r="Q46" s="28">
        <f>IF('⑰合計'!R44=0,"",'⑰合計'!R44)</f>
      </c>
      <c r="R46" s="28">
        <f t="shared" si="1"/>
        <v>3</v>
      </c>
      <c r="S46" s="25"/>
    </row>
    <row r="47" spans="1:19" ht="28.5" customHeight="1">
      <c r="A47" s="27" t="s">
        <v>55</v>
      </c>
      <c r="B47" s="28">
        <f>IF('⑰合計'!C45=0,"",'⑰合計'!C45)</f>
      </c>
      <c r="C47" s="28">
        <f>IF('⑰合計'!D45=0,"",'⑰合計'!D45)</f>
      </c>
      <c r="D47" s="28">
        <f>IF('⑰合計'!E45=0,"",'⑰合計'!E45)</f>
      </c>
      <c r="E47" s="28">
        <f>IF('⑰合計'!F45=0,"",'⑰合計'!F45)</f>
        <v>6</v>
      </c>
      <c r="F47" s="28">
        <f>IF('⑰合計'!G45=0,"",'⑰合計'!G45)</f>
      </c>
      <c r="G47" s="28">
        <f>IF('⑰合計'!H45=0,"",'⑰合計'!H45)</f>
      </c>
      <c r="H47" s="28">
        <f>IF('⑰合計'!I45=0,"",'⑰合計'!I45)</f>
      </c>
      <c r="I47" s="28">
        <f>IF('⑰合計'!J45=0,"",'⑰合計'!J45)</f>
      </c>
      <c r="J47" s="28">
        <f>IF('⑰合計'!K45=0,"",'⑰合計'!K45)</f>
      </c>
      <c r="K47" s="28">
        <f>IF('⑰合計'!L45=0,"",'⑰合計'!L45)</f>
      </c>
      <c r="L47" s="28">
        <f>IF('⑰合計'!M45=0,"",'⑰合計'!M45)</f>
      </c>
      <c r="M47" s="28">
        <f>IF('⑰合計'!N45=0,"",'⑰合計'!N45)</f>
      </c>
      <c r="N47" s="28">
        <f>IF('⑰合計'!O45=0,"",'⑰合計'!O45)</f>
      </c>
      <c r="O47" s="28">
        <f>IF('⑰合計'!P45=0,"",'⑰合計'!P45)</f>
      </c>
      <c r="P47" s="28">
        <f>IF('⑰合計'!Q45=0,"",'⑰合計'!Q45)</f>
      </c>
      <c r="Q47" s="28">
        <f>IF('⑰合計'!R45=0,"",'⑰合計'!R45)</f>
      </c>
      <c r="R47" s="28">
        <f t="shared" si="1"/>
        <v>6</v>
      </c>
      <c r="S47" s="25"/>
    </row>
    <row r="48" spans="1:19" ht="28.5" customHeight="1">
      <c r="A48" s="27" t="s">
        <v>56</v>
      </c>
      <c r="B48" s="28">
        <f>IF('⑰合計'!C46=0,"",'⑰合計'!C46)</f>
      </c>
      <c r="C48" s="28">
        <f>IF('⑰合計'!D46=0,"",'⑰合計'!D46)</f>
      </c>
      <c r="D48" s="28">
        <f>IF('⑰合計'!E46=0,"",'⑰合計'!E46)</f>
      </c>
      <c r="E48" s="28">
        <f>IF('⑰合計'!F46=0,"",'⑰合計'!F46)</f>
      </c>
      <c r="F48" s="28">
        <f>IF('⑰合計'!G46=0,"",'⑰合計'!G46)</f>
      </c>
      <c r="G48" s="28">
        <f>IF('⑰合計'!H46=0,"",'⑰合計'!H46)</f>
      </c>
      <c r="H48" s="28">
        <f>IF('⑰合計'!I46=0,"",'⑰合計'!I46)</f>
      </c>
      <c r="I48" s="28">
        <f>IF('⑰合計'!J46=0,"",'⑰合計'!J46)</f>
      </c>
      <c r="J48" s="28">
        <f>IF('⑰合計'!K46=0,"",'⑰合計'!K46)</f>
      </c>
      <c r="K48" s="28">
        <f>IF('⑰合計'!L46=0,"",'⑰合計'!L46)</f>
      </c>
      <c r="L48" s="28">
        <f>IF('⑰合計'!M46=0,"",'⑰合計'!M46)</f>
      </c>
      <c r="M48" s="28">
        <f>IF('⑰合計'!N46=0,"",'⑰合計'!N46)</f>
      </c>
      <c r="N48" s="28">
        <f>IF('⑰合計'!O46=0,"",'⑰合計'!O46)</f>
      </c>
      <c r="O48" s="28">
        <f>IF('⑰合計'!P46=0,"",'⑰合計'!P46)</f>
      </c>
      <c r="P48" s="28">
        <f>IF('⑰合計'!Q46=0,"",'⑰合計'!Q46)</f>
      </c>
      <c r="Q48" s="28">
        <f>IF('⑰合計'!R46=0,"",'⑰合計'!R46)</f>
      </c>
      <c r="R48" s="28">
        <f t="shared" si="1"/>
        <v>0</v>
      </c>
      <c r="S48" s="25"/>
    </row>
    <row r="49" spans="1:19" ht="28.5" customHeight="1">
      <c r="A49" s="27" t="s">
        <v>83</v>
      </c>
      <c r="B49" s="28">
        <f>IF('⑰合計'!C47=0,"",'⑰合計'!C47)</f>
      </c>
      <c r="C49" s="28">
        <f>IF('⑰合計'!D47=0,"",'⑰合計'!D47)</f>
      </c>
      <c r="D49" s="28">
        <f>IF('⑰合計'!E47=0,"",'⑰合計'!E47)</f>
      </c>
      <c r="E49" s="28">
        <f>IF('⑰合計'!F47=0,"",'⑰合計'!F47)</f>
      </c>
      <c r="F49" s="28">
        <f>IF('⑰合計'!G47=0,"",'⑰合計'!G47)</f>
      </c>
      <c r="G49" s="28">
        <f>IF('⑰合計'!H47=0,"",'⑰合計'!H47)</f>
      </c>
      <c r="H49" s="28">
        <f>IF('⑰合計'!I47=0,"",'⑰合計'!I47)</f>
      </c>
      <c r="I49" s="28">
        <f>IF('⑰合計'!J47=0,"",'⑰合計'!J47)</f>
      </c>
      <c r="J49" s="28">
        <f>IF('⑰合計'!K47=0,"",'⑰合計'!K47)</f>
      </c>
      <c r="K49" s="28">
        <f>IF('⑰合計'!L47=0,"",'⑰合計'!L47)</f>
      </c>
      <c r="L49" s="28">
        <f>IF('⑰合計'!M47=0,"",'⑰合計'!M47)</f>
      </c>
      <c r="M49" s="28">
        <f>IF('⑰合計'!N47=0,"",'⑰合計'!N47)</f>
      </c>
      <c r="N49" s="28">
        <f>IF('⑰合計'!O47=0,"",'⑰合計'!O47)</f>
      </c>
      <c r="O49" s="28">
        <f>IF('⑰合計'!P47=0,"",'⑰合計'!P47)</f>
      </c>
      <c r="P49" s="28">
        <f>IF('⑰合計'!Q47=0,"",'⑰合計'!Q47)</f>
      </c>
      <c r="Q49" s="28">
        <f>IF('⑰合計'!R47=0,"",'⑰合計'!R47)</f>
      </c>
      <c r="R49" s="28">
        <f t="shared" si="1"/>
        <v>0</v>
      </c>
      <c r="S49" s="25"/>
    </row>
    <row r="50" spans="1:19" ht="28.5" customHeight="1">
      <c r="A50" s="27" t="s">
        <v>84</v>
      </c>
      <c r="B50" s="28">
        <f>IF('⑰合計'!C48=0,"",'⑰合計'!C48)</f>
      </c>
      <c r="C50" s="28">
        <f>IF('⑰合計'!D48=0,"",'⑰合計'!D48)</f>
      </c>
      <c r="D50" s="28">
        <f>IF('⑰合計'!E48=0,"",'⑰合計'!E48)</f>
      </c>
      <c r="E50" s="28">
        <f>IF('⑰合計'!F48=0,"",'⑰合計'!F48)</f>
      </c>
      <c r="F50" s="28">
        <f>IF('⑰合計'!G48=0,"",'⑰合計'!G48)</f>
      </c>
      <c r="G50" s="28">
        <f>IF('⑰合計'!H48=0,"",'⑰合計'!H48)</f>
      </c>
      <c r="H50" s="28">
        <f>IF('⑰合計'!I48=0,"",'⑰合計'!I48)</f>
      </c>
      <c r="I50" s="28">
        <f>IF('⑰合計'!J48=0,"",'⑰合計'!J48)</f>
      </c>
      <c r="J50" s="28">
        <f>IF('⑰合計'!K48=0,"",'⑰合計'!K48)</f>
      </c>
      <c r="K50" s="28">
        <f>IF('⑰合計'!L48=0,"",'⑰合計'!L48)</f>
      </c>
      <c r="L50" s="28">
        <f>IF('⑰合計'!M48=0,"",'⑰合計'!M48)</f>
      </c>
      <c r="M50" s="28">
        <f>IF('⑰合計'!N48=0,"",'⑰合計'!N48)</f>
      </c>
      <c r="N50" s="28">
        <f>IF('⑰合計'!O48=0,"",'⑰合計'!O48)</f>
      </c>
      <c r="O50" s="28">
        <f>IF('⑰合計'!P48=0,"",'⑰合計'!P48)</f>
      </c>
      <c r="P50" s="28">
        <f>IF('⑰合計'!Q48=0,"",'⑰合計'!Q48)</f>
      </c>
      <c r="Q50" s="28">
        <f>IF('⑰合計'!R48=0,"",'⑰合計'!R48)</f>
      </c>
      <c r="R50" s="28">
        <f t="shared" si="1"/>
        <v>0</v>
      </c>
      <c r="S50" s="25"/>
    </row>
    <row r="51" spans="1:19" ht="28.5" customHeight="1">
      <c r="A51" s="27" t="s">
        <v>59</v>
      </c>
      <c r="B51" s="28">
        <f>IF('⑰合計'!C49=0,"",'⑰合計'!C49)</f>
      </c>
      <c r="C51" s="28">
        <f>IF('⑰合計'!D49=0,"",'⑰合計'!D49)</f>
        <v>1</v>
      </c>
      <c r="D51" s="28">
        <f>IF('⑰合計'!E49=0,"",'⑰合計'!E49)</f>
      </c>
      <c r="E51" s="28">
        <f>IF('⑰合計'!F49=0,"",'⑰合計'!F49)</f>
      </c>
      <c r="F51" s="28">
        <f>IF('⑰合計'!G49=0,"",'⑰合計'!G49)</f>
      </c>
      <c r="G51" s="28">
        <f>IF('⑰合計'!H49=0,"",'⑰合計'!H49)</f>
      </c>
      <c r="H51" s="28">
        <f>IF('⑰合計'!I49=0,"",'⑰合計'!I49)</f>
      </c>
      <c r="I51" s="28">
        <f>IF('⑰合計'!J49=0,"",'⑰合計'!J49)</f>
      </c>
      <c r="J51" s="28">
        <f>IF('⑰合計'!K49=0,"",'⑰合計'!K49)</f>
      </c>
      <c r="K51" s="28">
        <f>IF('⑰合計'!L49=0,"",'⑰合計'!L49)</f>
      </c>
      <c r="L51" s="28">
        <f>IF('⑰合計'!M49=0,"",'⑰合計'!M49)</f>
        <v>3</v>
      </c>
      <c r="M51" s="28">
        <f>IF('⑰合計'!N49=0,"",'⑰合計'!N49)</f>
      </c>
      <c r="N51" s="28">
        <f>IF('⑰合計'!O49=0,"",'⑰合計'!O49)</f>
      </c>
      <c r="O51" s="28">
        <f>IF('⑰合計'!P49=0,"",'⑰合計'!P49)</f>
      </c>
      <c r="P51" s="28">
        <f>IF('⑰合計'!Q49=0,"",'⑰合計'!Q49)</f>
      </c>
      <c r="Q51" s="28">
        <f>IF('⑰合計'!R49=0,"",'⑰合計'!R49)</f>
      </c>
      <c r="R51" s="28">
        <f t="shared" si="1"/>
        <v>4</v>
      </c>
      <c r="S51" s="25"/>
    </row>
    <row r="52" spans="1:19" ht="28.5" customHeight="1">
      <c r="A52" s="27" t="s">
        <v>60</v>
      </c>
      <c r="B52" s="28">
        <f>IF('⑰合計'!C50=0,"",'⑰合計'!C50)</f>
      </c>
      <c r="C52" s="28">
        <f>IF('⑰合計'!D50=0,"",'⑰合計'!D50)</f>
      </c>
      <c r="D52" s="28">
        <f>IF('⑰合計'!E50=0,"",'⑰合計'!E50)</f>
      </c>
      <c r="E52" s="28">
        <f>IF('⑰合計'!F50=0,"",'⑰合計'!F50)</f>
      </c>
      <c r="F52" s="28">
        <f>IF('⑰合計'!G50=0,"",'⑰合計'!G50)</f>
      </c>
      <c r="G52" s="28">
        <f>IF('⑰合計'!H50=0,"",'⑰合計'!H50)</f>
      </c>
      <c r="H52" s="28">
        <f>IF('⑰合計'!I50=0,"",'⑰合計'!I50)</f>
      </c>
      <c r="I52" s="28">
        <f>IF('⑰合計'!J50=0,"",'⑰合計'!J50)</f>
      </c>
      <c r="J52" s="28">
        <f>IF('⑰合計'!K50=0,"",'⑰合計'!K50)</f>
      </c>
      <c r="K52" s="28">
        <f>IF('⑰合計'!L50=0,"",'⑰合計'!L50)</f>
      </c>
      <c r="L52" s="28">
        <f>IF('⑰合計'!M50=0,"",'⑰合計'!M50)</f>
      </c>
      <c r="M52" s="28">
        <f>IF('⑰合計'!N50=0,"",'⑰合計'!N50)</f>
      </c>
      <c r="N52" s="28">
        <f>IF('⑰合計'!O50=0,"",'⑰合計'!O50)</f>
      </c>
      <c r="O52" s="28">
        <f>IF('⑰合計'!P50=0,"",'⑰合計'!P50)</f>
      </c>
      <c r="P52" s="28">
        <f>IF('⑰合計'!Q50=0,"",'⑰合計'!Q50)</f>
      </c>
      <c r="Q52" s="28">
        <f>IF('⑰合計'!R50=0,"",'⑰合計'!R50)</f>
      </c>
      <c r="R52" s="28">
        <f aca="true" t="shared" si="2" ref="R52:R63">SUM(B52:Q52)</f>
        <v>0</v>
      </c>
      <c r="S52" s="25"/>
    </row>
    <row r="53" spans="1:19" ht="28.5" customHeight="1">
      <c r="A53" s="27" t="s">
        <v>61</v>
      </c>
      <c r="B53" s="28">
        <f>IF('⑰合計'!C51=0,"",'⑰合計'!C51)</f>
      </c>
      <c r="C53" s="28">
        <f>IF('⑰合計'!D51=0,"",'⑰合計'!D51)</f>
      </c>
      <c r="D53" s="28">
        <f>IF('⑰合計'!E51=0,"",'⑰合計'!E51)</f>
      </c>
      <c r="E53" s="28">
        <f>IF('⑰合計'!F51=0,"",'⑰合計'!F51)</f>
      </c>
      <c r="F53" s="28">
        <f>IF('⑰合計'!G51=0,"",'⑰合計'!G51)</f>
      </c>
      <c r="G53" s="28">
        <f>IF('⑰合計'!H51=0,"",'⑰合計'!H51)</f>
      </c>
      <c r="H53" s="28">
        <f>IF('⑰合計'!I51=0,"",'⑰合計'!I51)</f>
      </c>
      <c r="I53" s="28">
        <f>IF('⑰合計'!J51=0,"",'⑰合計'!J51)</f>
      </c>
      <c r="J53" s="28">
        <f>IF('⑰合計'!K51=0,"",'⑰合計'!K51)</f>
      </c>
      <c r="K53" s="28">
        <f>IF('⑰合計'!L51=0,"",'⑰合計'!L51)</f>
      </c>
      <c r="L53" s="28">
        <f>IF('⑰合計'!M51=0,"",'⑰合計'!M51)</f>
      </c>
      <c r="M53" s="28">
        <f>IF('⑰合計'!N51=0,"",'⑰合計'!N51)</f>
      </c>
      <c r="N53" s="28">
        <f>IF('⑰合計'!O51=0,"",'⑰合計'!O51)</f>
      </c>
      <c r="O53" s="28">
        <f>IF('⑰合計'!P51=0,"",'⑰合計'!P51)</f>
      </c>
      <c r="P53" s="28">
        <f>IF('⑰合計'!Q51=0,"",'⑰合計'!Q51)</f>
      </c>
      <c r="Q53" s="28">
        <f>IF('⑰合計'!R51=0,"",'⑰合計'!R51)</f>
      </c>
      <c r="R53" s="28">
        <f t="shared" si="2"/>
        <v>0</v>
      </c>
      <c r="S53" s="25"/>
    </row>
    <row r="54" spans="1:19" ht="28.5" customHeight="1">
      <c r="A54" s="27" t="s">
        <v>85</v>
      </c>
      <c r="B54" s="28">
        <f>IF('⑰合計'!C52=0,"",'⑰合計'!C52)</f>
      </c>
      <c r="C54" s="28">
        <f>IF('⑰合計'!D52=0,"",'⑰合計'!D52)</f>
      </c>
      <c r="D54" s="28">
        <f>IF('⑰合計'!E52=0,"",'⑰合計'!E52)</f>
      </c>
      <c r="E54" s="28">
        <f>IF('⑰合計'!F52=0,"",'⑰合計'!F52)</f>
      </c>
      <c r="F54" s="28">
        <f>IF('⑰合計'!G52=0,"",'⑰合計'!G52)</f>
      </c>
      <c r="G54" s="28">
        <f>IF('⑰合計'!H52=0,"",'⑰合計'!H52)</f>
      </c>
      <c r="H54" s="28">
        <f>IF('⑰合計'!I52=0,"",'⑰合計'!I52)</f>
      </c>
      <c r="I54" s="28">
        <f>IF('⑰合計'!J52=0,"",'⑰合計'!J52)</f>
      </c>
      <c r="J54" s="28">
        <f>IF('⑰合計'!K52=0,"",'⑰合計'!K52)</f>
      </c>
      <c r="K54" s="28">
        <f>IF('⑰合計'!L52=0,"",'⑰合計'!L52)</f>
      </c>
      <c r="L54" s="28">
        <f>IF('⑰合計'!M52=0,"",'⑰合計'!M52)</f>
      </c>
      <c r="M54" s="28">
        <f>IF('⑰合計'!N52=0,"",'⑰合計'!N52)</f>
      </c>
      <c r="N54" s="28">
        <f>IF('⑰合計'!O52=0,"",'⑰合計'!O52)</f>
      </c>
      <c r="O54" s="28">
        <f>IF('⑰合計'!P52=0,"",'⑰合計'!P52)</f>
      </c>
      <c r="P54" s="28">
        <f>IF('⑰合計'!Q52=0,"",'⑰合計'!Q52)</f>
      </c>
      <c r="Q54" s="28">
        <f>IF('⑰合計'!R52=0,"",'⑰合計'!R52)</f>
      </c>
      <c r="R54" s="28">
        <f t="shared" si="2"/>
        <v>0</v>
      </c>
      <c r="S54" s="25"/>
    </row>
    <row r="55" spans="1:19" ht="28.5" customHeight="1">
      <c r="A55" s="27" t="s">
        <v>63</v>
      </c>
      <c r="B55" s="28">
        <f>IF('⑰合計'!C53=0,"",'⑰合計'!C53)</f>
      </c>
      <c r="C55" s="28">
        <f>IF('⑰合計'!D53=0,"",'⑰合計'!D53)</f>
      </c>
      <c r="D55" s="28">
        <f>IF('⑰合計'!E53=0,"",'⑰合計'!E53)</f>
      </c>
      <c r="E55" s="28">
        <f>IF('⑰合計'!F53=0,"",'⑰合計'!F53)</f>
      </c>
      <c r="F55" s="28">
        <f>IF('⑰合計'!G53=0,"",'⑰合計'!G53)</f>
      </c>
      <c r="G55" s="28">
        <f>IF('⑰合計'!H53=0,"",'⑰合計'!H53)</f>
      </c>
      <c r="H55" s="28">
        <f>IF('⑰合計'!I53=0,"",'⑰合計'!I53)</f>
      </c>
      <c r="I55" s="28">
        <f>IF('⑰合計'!J53=0,"",'⑰合計'!J53)</f>
      </c>
      <c r="J55" s="28">
        <f>IF('⑰合計'!K53=0,"",'⑰合計'!K53)</f>
      </c>
      <c r="K55" s="28">
        <f>IF('⑰合計'!L53=0,"",'⑰合計'!L53)</f>
      </c>
      <c r="L55" s="28">
        <f>IF('⑰合計'!M53=0,"",'⑰合計'!M53)</f>
      </c>
      <c r="M55" s="28">
        <f>IF('⑰合計'!N53=0,"",'⑰合計'!N53)</f>
      </c>
      <c r="N55" s="28">
        <f>IF('⑰合計'!O53=0,"",'⑰合計'!O53)</f>
      </c>
      <c r="O55" s="28">
        <f>IF('⑰合計'!P53=0,"",'⑰合計'!P53)</f>
      </c>
      <c r="P55" s="28">
        <f>IF('⑰合計'!Q53=0,"",'⑰合計'!Q53)</f>
      </c>
      <c r="Q55" s="28">
        <f>IF('⑰合計'!R53=0,"",'⑰合計'!R53)</f>
      </c>
      <c r="R55" s="28">
        <f t="shared" si="2"/>
        <v>0</v>
      </c>
      <c r="S55" s="25"/>
    </row>
    <row r="56" spans="1:19" ht="28.5" customHeight="1">
      <c r="A56" s="27" t="s">
        <v>64</v>
      </c>
      <c r="B56" s="28">
        <f>IF('⑰合計'!C54=0,"",'⑰合計'!C54)</f>
      </c>
      <c r="C56" s="28">
        <f>IF('⑰合計'!D54=0,"",'⑰合計'!D54)</f>
        <v>2</v>
      </c>
      <c r="D56" s="28">
        <f>IF('⑰合計'!E54=0,"",'⑰合計'!E54)</f>
      </c>
      <c r="E56" s="28">
        <f>IF('⑰合計'!F54=0,"",'⑰合計'!F54)</f>
      </c>
      <c r="F56" s="28">
        <f>IF('⑰合計'!G54=0,"",'⑰合計'!G54)</f>
      </c>
      <c r="G56" s="28">
        <f>IF('⑰合計'!H54=0,"",'⑰合計'!H54)</f>
      </c>
      <c r="H56" s="28">
        <f>IF('⑰合計'!I54=0,"",'⑰合計'!I54)</f>
      </c>
      <c r="I56" s="28">
        <f>IF('⑰合計'!J54=0,"",'⑰合計'!J54)</f>
      </c>
      <c r="J56" s="28">
        <f>IF('⑰合計'!K54=0,"",'⑰合計'!K54)</f>
      </c>
      <c r="K56" s="28">
        <f>IF('⑰合計'!L54=0,"",'⑰合計'!L54)</f>
      </c>
      <c r="L56" s="28">
        <f>IF('⑰合計'!M54=0,"",'⑰合計'!M54)</f>
      </c>
      <c r="M56" s="28">
        <f>IF('⑰合計'!N54=0,"",'⑰合計'!N54)</f>
      </c>
      <c r="N56" s="28">
        <f>IF('⑰合計'!O54=0,"",'⑰合計'!O54)</f>
      </c>
      <c r="O56" s="28">
        <f>IF('⑰合計'!P54=0,"",'⑰合計'!P54)</f>
      </c>
      <c r="P56" s="28">
        <f>IF('⑰合計'!Q54=0,"",'⑰合計'!Q54)</f>
      </c>
      <c r="Q56" s="28">
        <f>IF('⑰合計'!R54=0,"",'⑰合計'!R54)</f>
      </c>
      <c r="R56" s="28">
        <f t="shared" si="2"/>
        <v>2</v>
      </c>
      <c r="S56" s="25"/>
    </row>
    <row r="57" spans="1:19" ht="28.5" customHeight="1">
      <c r="A57" s="27" t="s">
        <v>65</v>
      </c>
      <c r="B57" s="28">
        <f>IF('⑰合計'!C55=0,"",'⑰合計'!C55)</f>
      </c>
      <c r="C57" s="28">
        <f>IF('⑰合計'!D55=0,"",'⑰合計'!D55)</f>
        <v>10</v>
      </c>
      <c r="D57" s="28">
        <f>IF('⑰合計'!E55=0,"",'⑰合計'!E55)</f>
      </c>
      <c r="E57" s="28">
        <f>IF('⑰合計'!F55=0,"",'⑰合計'!F55)</f>
      </c>
      <c r="F57" s="28">
        <f>IF('⑰合計'!G55=0,"",'⑰合計'!G55)</f>
      </c>
      <c r="G57" s="28">
        <f>IF('⑰合計'!H55=0,"",'⑰合計'!H55)</f>
      </c>
      <c r="H57" s="28">
        <f>IF('⑰合計'!I55=0,"",'⑰合計'!I55)</f>
      </c>
      <c r="I57" s="28">
        <f>IF('⑰合計'!J55=0,"",'⑰合計'!J55)</f>
      </c>
      <c r="J57" s="28">
        <f>IF('⑰合計'!K55=0,"",'⑰合計'!K55)</f>
      </c>
      <c r="K57" s="28">
        <f>IF('⑰合計'!L55=0,"",'⑰合計'!L55)</f>
      </c>
      <c r="L57" s="28">
        <f>IF('⑰合計'!M55=0,"",'⑰合計'!M55)</f>
      </c>
      <c r="M57" s="28">
        <f>IF('⑰合計'!N55=0,"",'⑰合計'!N55)</f>
      </c>
      <c r="N57" s="28">
        <f>IF('⑰合計'!O55=0,"",'⑰合計'!O55)</f>
      </c>
      <c r="O57" s="28">
        <f>IF('⑰合計'!P55=0,"",'⑰合計'!P55)</f>
      </c>
      <c r="P57" s="28">
        <f>IF('⑰合計'!Q55=0,"",'⑰合計'!Q55)</f>
      </c>
      <c r="Q57" s="28">
        <f>IF('⑰合計'!R55=0,"",'⑰合計'!R55)</f>
      </c>
      <c r="R57" s="28">
        <f t="shared" si="2"/>
        <v>10</v>
      </c>
      <c r="S57" s="25"/>
    </row>
    <row r="58" spans="1:19" ht="28.5" customHeight="1">
      <c r="A58" s="27" t="s">
        <v>66</v>
      </c>
      <c r="B58" s="28">
        <f>IF('⑰合計'!C56=0,"",'⑰合計'!C56)</f>
      </c>
      <c r="C58" s="28">
        <f>IF('⑰合計'!D56=0,"",'⑰合計'!D56)</f>
        <v>1</v>
      </c>
      <c r="D58" s="28">
        <f>IF('⑰合計'!E56=0,"",'⑰合計'!E56)</f>
      </c>
      <c r="E58" s="28">
        <f>IF('⑰合計'!F56=0,"",'⑰合計'!F56)</f>
      </c>
      <c r="F58" s="28">
        <f>IF('⑰合計'!G56=0,"",'⑰合計'!G56)</f>
      </c>
      <c r="G58" s="28">
        <f>IF('⑰合計'!H56=0,"",'⑰合計'!H56)</f>
      </c>
      <c r="H58" s="28">
        <f>IF('⑰合計'!I56=0,"",'⑰合計'!I56)</f>
      </c>
      <c r="I58" s="28">
        <f>IF('⑰合計'!J56=0,"",'⑰合計'!J56)</f>
      </c>
      <c r="J58" s="28">
        <f>IF('⑰合計'!K56=0,"",'⑰合計'!K56)</f>
      </c>
      <c r="K58" s="28">
        <f>IF('⑰合計'!L56=0,"",'⑰合計'!L56)</f>
      </c>
      <c r="L58" s="28">
        <f>IF('⑰合計'!M56=0,"",'⑰合計'!M56)</f>
      </c>
      <c r="M58" s="28">
        <f>IF('⑰合計'!N56=0,"",'⑰合計'!N56)</f>
      </c>
      <c r="N58" s="28">
        <f>IF('⑰合計'!O56=0,"",'⑰合計'!O56)</f>
      </c>
      <c r="O58" s="28">
        <f>IF('⑰合計'!P56=0,"",'⑰合計'!P56)</f>
      </c>
      <c r="P58" s="28">
        <f>IF('⑰合計'!Q56=0,"",'⑰合計'!Q56)</f>
      </c>
      <c r="Q58" s="28">
        <f>IF('⑰合計'!R56=0,"",'⑰合計'!R56)</f>
      </c>
      <c r="R58" s="28">
        <f t="shared" si="2"/>
        <v>1</v>
      </c>
      <c r="S58" s="25"/>
    </row>
    <row r="59" spans="1:19" ht="28.5" customHeight="1">
      <c r="A59" s="27" t="s">
        <v>67</v>
      </c>
      <c r="B59" s="28">
        <f>IF('⑰合計'!C57=0,"",'⑰合計'!C57)</f>
      </c>
      <c r="C59" s="28">
        <f>IF('⑰合計'!D57=0,"",'⑰合計'!D57)</f>
        <v>7</v>
      </c>
      <c r="D59" s="28">
        <f>IF('⑰合計'!E57=0,"",'⑰合計'!E57)</f>
      </c>
      <c r="E59" s="28">
        <f>IF('⑰合計'!F57=0,"",'⑰合計'!F57)</f>
      </c>
      <c r="F59" s="28">
        <f>IF('⑰合計'!G57=0,"",'⑰合計'!G57)</f>
      </c>
      <c r="G59" s="28">
        <f>IF('⑰合計'!H57=0,"",'⑰合計'!H57)</f>
      </c>
      <c r="H59" s="28">
        <f>IF('⑰合計'!I57=0,"",'⑰合計'!I57)</f>
      </c>
      <c r="I59" s="28">
        <f>IF('⑰合計'!J57=0,"",'⑰合計'!J57)</f>
      </c>
      <c r="J59" s="28">
        <f>IF('⑰合計'!K57=0,"",'⑰合計'!K57)</f>
      </c>
      <c r="K59" s="28">
        <f>IF('⑰合計'!L57=0,"",'⑰合計'!L57)</f>
      </c>
      <c r="L59" s="28">
        <f>IF('⑰合計'!M57=0,"",'⑰合計'!M57)</f>
      </c>
      <c r="M59" s="28">
        <f>IF('⑰合計'!N57=0,"",'⑰合計'!N57)</f>
      </c>
      <c r="N59" s="28">
        <f>IF('⑰合計'!O57=0,"",'⑰合計'!O57)</f>
      </c>
      <c r="O59" s="28">
        <f>IF('⑰合計'!P57=0,"",'⑰合計'!P57)</f>
      </c>
      <c r="P59" s="28">
        <f>IF('⑰合計'!Q57=0,"",'⑰合計'!Q57)</f>
      </c>
      <c r="Q59" s="28">
        <f>IF('⑰合計'!R57=0,"",'⑰合計'!R57)</f>
      </c>
      <c r="R59" s="28">
        <f t="shared" si="2"/>
        <v>7</v>
      </c>
      <c r="S59" s="25"/>
    </row>
    <row r="60" spans="1:19" ht="28.5" customHeight="1">
      <c r="A60" s="27" t="s">
        <v>68</v>
      </c>
      <c r="B60" s="28">
        <f>IF('⑰合計'!C58=0,"",'⑰合計'!C58)</f>
      </c>
      <c r="C60" s="28">
        <f>IF('⑰合計'!D58=0,"",'⑰合計'!D58)</f>
        <v>2</v>
      </c>
      <c r="D60" s="28">
        <f>IF('⑰合計'!E58=0,"",'⑰合計'!E58)</f>
      </c>
      <c r="E60" s="28">
        <f>IF('⑰合計'!F58=0,"",'⑰合計'!F58)</f>
      </c>
      <c r="F60" s="28">
        <f>IF('⑰合計'!G58=0,"",'⑰合計'!G58)</f>
      </c>
      <c r="G60" s="28">
        <f>IF('⑰合計'!H58=0,"",'⑰合計'!H58)</f>
      </c>
      <c r="H60" s="28">
        <f>IF('⑰合計'!I58=0,"",'⑰合計'!I58)</f>
      </c>
      <c r="I60" s="28">
        <f>IF('⑰合計'!J58=0,"",'⑰合計'!J58)</f>
      </c>
      <c r="J60" s="28">
        <f>IF('⑰合計'!K58=0,"",'⑰合計'!K58)</f>
      </c>
      <c r="K60" s="28">
        <f>IF('⑰合計'!L58=0,"",'⑰合計'!L58)</f>
      </c>
      <c r="L60" s="28">
        <f>IF('⑰合計'!M58=0,"",'⑰合計'!M58)</f>
      </c>
      <c r="M60" s="28">
        <f>IF('⑰合計'!N58=0,"",'⑰合計'!N58)</f>
      </c>
      <c r="N60" s="28">
        <f>IF('⑰合計'!O58=0,"",'⑰合計'!O58)</f>
      </c>
      <c r="O60" s="28">
        <f>IF('⑰合計'!P58=0,"",'⑰合計'!P58)</f>
      </c>
      <c r="P60" s="28">
        <f>IF('⑰合計'!Q58=0,"",'⑰合計'!Q58)</f>
      </c>
      <c r="Q60" s="28">
        <f>IF('⑰合計'!R58=0,"",'⑰合計'!R58)</f>
      </c>
      <c r="R60" s="28">
        <f t="shared" si="2"/>
        <v>2</v>
      </c>
      <c r="S60" s="25"/>
    </row>
    <row r="61" spans="1:19" ht="28.5" customHeight="1">
      <c r="A61" s="27" t="s">
        <v>86</v>
      </c>
      <c r="B61" s="28">
        <f>IF('⑰合計'!C59=0,"",'⑰合計'!C59)</f>
      </c>
      <c r="C61" s="28">
        <f>IF('⑰合計'!D59=0,"",'⑰合計'!D59)</f>
        <v>3</v>
      </c>
      <c r="D61" s="28">
        <f>IF('⑰合計'!E59=0,"",'⑰合計'!E59)</f>
      </c>
      <c r="E61" s="28">
        <f>IF('⑰合計'!F59=0,"",'⑰合計'!F59)</f>
      </c>
      <c r="F61" s="28">
        <f>IF('⑰合計'!G59=0,"",'⑰合計'!G59)</f>
      </c>
      <c r="G61" s="28">
        <f>IF('⑰合計'!H59=0,"",'⑰合計'!H59)</f>
      </c>
      <c r="H61" s="28">
        <f>IF('⑰合計'!I59=0,"",'⑰合計'!I59)</f>
      </c>
      <c r="I61" s="28">
        <f>IF('⑰合計'!J59=0,"",'⑰合計'!J59)</f>
      </c>
      <c r="J61" s="28">
        <f>IF('⑰合計'!K59=0,"",'⑰合計'!K59)</f>
      </c>
      <c r="K61" s="28">
        <f>IF('⑰合計'!L59=0,"",'⑰合計'!L59)</f>
      </c>
      <c r="L61" s="28">
        <f>IF('⑰合計'!M59=0,"",'⑰合計'!M59)</f>
      </c>
      <c r="M61" s="28">
        <f>IF('⑰合計'!N59=0,"",'⑰合計'!N59)</f>
      </c>
      <c r="N61" s="28">
        <f>IF('⑰合計'!O59=0,"",'⑰合計'!O59)</f>
      </c>
      <c r="O61" s="28">
        <f>IF('⑰合計'!P59=0,"",'⑰合計'!P59)</f>
      </c>
      <c r="P61" s="28">
        <f>IF('⑰合計'!Q59=0,"",'⑰合計'!Q59)</f>
      </c>
      <c r="Q61" s="28">
        <f>IF('⑰合計'!R59=0,"",'⑰合計'!R59)</f>
      </c>
      <c r="R61" s="28">
        <f t="shared" si="2"/>
        <v>3</v>
      </c>
      <c r="S61" s="25"/>
    </row>
    <row r="62" spans="1:19" ht="28.5" customHeight="1">
      <c r="A62" s="27" t="s">
        <v>70</v>
      </c>
      <c r="B62" s="28">
        <f>IF('⑰合計'!C60=0,"",'⑰合計'!C60)</f>
      </c>
      <c r="C62" s="28">
        <f>IF('⑰合計'!D60=0,"",'⑰合計'!D60)</f>
        <v>14</v>
      </c>
      <c r="D62" s="28">
        <f>IF('⑰合計'!E60=0,"",'⑰合計'!E60)</f>
        <v>3</v>
      </c>
      <c r="E62" s="28">
        <f>IF('⑰合計'!F60=0,"",'⑰合計'!F60)</f>
      </c>
      <c r="F62" s="28">
        <f>IF('⑰合計'!G60=0,"",'⑰合計'!G60)</f>
      </c>
      <c r="G62" s="28">
        <f>IF('⑰合計'!H60=0,"",'⑰合計'!H60)</f>
      </c>
      <c r="H62" s="28">
        <f>IF('⑰合計'!I60=0,"",'⑰合計'!I60)</f>
        <v>3</v>
      </c>
      <c r="I62" s="28">
        <f>IF('⑰合計'!J60=0,"",'⑰合計'!J60)</f>
      </c>
      <c r="J62" s="28">
        <f>IF('⑰合計'!K60=0,"",'⑰合計'!K60)</f>
        <v>2</v>
      </c>
      <c r="K62" s="28">
        <f>IF('⑰合計'!L60=0,"",'⑰合計'!L60)</f>
      </c>
      <c r="L62" s="28">
        <f>IF('⑰合計'!M60=0,"",'⑰合計'!M60)</f>
      </c>
      <c r="M62" s="28">
        <f>IF('⑰合計'!N60=0,"",'⑰合計'!N60)</f>
      </c>
      <c r="N62" s="28">
        <f>IF('⑰合計'!O60=0,"",'⑰合計'!O60)</f>
      </c>
      <c r="O62" s="28">
        <f>IF('⑰合計'!P60=0,"",'⑰合計'!P60)</f>
      </c>
      <c r="P62" s="28">
        <f>IF('⑰合計'!Q60=0,"",'⑰合計'!Q60)</f>
      </c>
      <c r="Q62" s="28">
        <f>IF('⑰合計'!R60=0,"",'⑰合計'!R60)</f>
      </c>
      <c r="R62" s="28">
        <f t="shared" si="2"/>
        <v>22</v>
      </c>
      <c r="S62" s="25"/>
    </row>
    <row r="63" spans="1:19" ht="28.5" customHeight="1">
      <c r="A63" s="27" t="s">
        <v>71</v>
      </c>
      <c r="B63" s="28">
        <f>IF('⑰合計'!C61=0,"",'⑰合計'!C61)</f>
      </c>
      <c r="C63" s="28">
        <f>IF('⑰合計'!D61=0,"",'⑰合計'!D61)</f>
      </c>
      <c r="D63" s="28">
        <f>IF('⑰合計'!E61=0,"",'⑰合計'!E61)</f>
      </c>
      <c r="E63" s="28">
        <f>IF('⑰合計'!F61=0,"",'⑰合計'!F61)</f>
      </c>
      <c r="F63" s="28">
        <f>IF('⑰合計'!G61=0,"",'⑰合計'!G61)</f>
      </c>
      <c r="G63" s="28">
        <f>IF('⑰合計'!H61=0,"",'⑰合計'!H61)</f>
      </c>
      <c r="H63" s="28">
        <f>IF('⑰合計'!I61=0,"",'⑰合計'!I61)</f>
      </c>
      <c r="I63" s="28">
        <f>IF('⑰合計'!J61=0,"",'⑰合計'!J61)</f>
      </c>
      <c r="J63" s="28">
        <f>IF('⑰合計'!K61=0,"",'⑰合計'!K61)</f>
      </c>
      <c r="K63" s="28">
        <f>IF('⑰合計'!L61=0,"",'⑰合計'!L61)</f>
      </c>
      <c r="L63" s="28">
        <f>IF('⑰合計'!M61=0,"",'⑰合計'!M61)</f>
      </c>
      <c r="M63" s="28">
        <f>IF('⑰合計'!N61=0,"",'⑰合計'!N61)</f>
      </c>
      <c r="N63" s="28">
        <f>IF('⑰合計'!O61=0,"",'⑰合計'!O61)</f>
      </c>
      <c r="O63" s="28">
        <f>IF('⑰合計'!P61=0,"",'⑰合計'!P61)</f>
      </c>
      <c r="P63" s="28">
        <f>IF('⑰合計'!Q61=0,"",'⑰合計'!Q61)</f>
      </c>
      <c r="Q63" s="28">
        <f>IF('⑰合計'!R61=0,"",'⑰合計'!R61)</f>
      </c>
      <c r="R63" s="28">
        <f t="shared" si="2"/>
        <v>0</v>
      </c>
      <c r="S63" s="25"/>
    </row>
    <row r="64" spans="1:19" ht="28.5" customHeight="1">
      <c r="A64" s="27" t="s">
        <v>75</v>
      </c>
      <c r="B64" s="28">
        <f aca="true" t="shared" si="3" ref="B64:Q64">SUM(B5:B63)</f>
        <v>482</v>
      </c>
      <c r="C64" s="28">
        <f t="shared" si="3"/>
        <v>959</v>
      </c>
      <c r="D64" s="28">
        <f t="shared" si="3"/>
        <v>235</v>
      </c>
      <c r="E64" s="28">
        <f t="shared" si="3"/>
        <v>62</v>
      </c>
      <c r="F64" s="28">
        <f t="shared" si="3"/>
        <v>104</v>
      </c>
      <c r="G64" s="28">
        <f t="shared" si="3"/>
        <v>70</v>
      </c>
      <c r="H64" s="28">
        <f t="shared" si="3"/>
        <v>472</v>
      </c>
      <c r="I64" s="28">
        <f t="shared" si="3"/>
        <v>80</v>
      </c>
      <c r="J64" s="28">
        <f t="shared" si="3"/>
        <v>208</v>
      </c>
      <c r="K64" s="28">
        <f t="shared" si="3"/>
        <v>90</v>
      </c>
      <c r="L64" s="28">
        <f t="shared" si="3"/>
        <v>57</v>
      </c>
      <c r="M64" s="28">
        <f t="shared" si="3"/>
        <v>113</v>
      </c>
      <c r="N64" s="28">
        <f t="shared" si="3"/>
        <v>93</v>
      </c>
      <c r="O64" s="28">
        <f t="shared" si="3"/>
        <v>57</v>
      </c>
      <c r="P64" s="28">
        <f t="shared" si="3"/>
        <v>92</v>
      </c>
      <c r="Q64" s="28">
        <f t="shared" si="3"/>
        <v>3</v>
      </c>
      <c r="R64" s="28">
        <f>SUM(B64:Q64)</f>
        <v>3177</v>
      </c>
      <c r="S64" s="25"/>
    </row>
    <row r="65" spans="1:18" ht="19.5" customHeight="1">
      <c r="A65" s="25" t="s">
        <v>142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</sheetData>
  <mergeCells count="18">
    <mergeCell ref="O3:O4"/>
    <mergeCell ref="Q3:Q4"/>
    <mergeCell ref="R3:R4"/>
    <mergeCell ref="P3:P4"/>
    <mergeCell ref="K3:K4"/>
    <mergeCell ref="L3:L4"/>
    <mergeCell ref="M3:M4"/>
    <mergeCell ref="N3:N4"/>
    <mergeCell ref="A1:R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5118110236220472" right="0.15748031496062992" top="0.7086614173228347" bottom="0.31496062992125984" header="0.5118110236220472" footer="0.1968503937007874"/>
  <pageSetup firstPageNumber="15" useFirstPageNumber="1" horizontalDpi="400" verticalDpi="400" orientation="portrait" paperSize="9" scale="6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4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86</v>
      </c>
      <c r="C3" s="29">
        <v>37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37</v>
      </c>
      <c r="T3" s="9">
        <f aca="true" t="shared" si="0" ref="T3:T32">S3+B3</f>
        <v>123</v>
      </c>
      <c r="U3" s="7"/>
    </row>
    <row r="4" spans="1:21" ht="14.25">
      <c r="A4" s="2" t="s">
        <v>20</v>
      </c>
      <c r="B4" s="8">
        <v>16</v>
      </c>
      <c r="C4" s="8"/>
      <c r="D4" s="5">
        <v>76</v>
      </c>
      <c r="E4" s="5"/>
      <c r="F4" s="5"/>
      <c r="G4" s="5"/>
      <c r="H4" s="5"/>
      <c r="I4" s="5"/>
      <c r="J4" s="5"/>
      <c r="K4" s="5"/>
      <c r="L4" s="5"/>
      <c r="M4" s="5">
        <v>1</v>
      </c>
      <c r="N4" s="5"/>
      <c r="O4" s="5"/>
      <c r="P4" s="5"/>
      <c r="Q4" s="5"/>
      <c r="R4" s="5"/>
      <c r="S4" s="8">
        <f aca="true" t="shared" si="1" ref="S4:S32">SUM(C4:R4)</f>
        <v>77</v>
      </c>
      <c r="T4" s="8">
        <f t="shared" si="0"/>
        <v>93</v>
      </c>
      <c r="U4" s="7"/>
    </row>
    <row r="5" spans="1:21" ht="14.25">
      <c r="A5" s="2" t="s">
        <v>21</v>
      </c>
      <c r="B5" s="8">
        <v>12</v>
      </c>
      <c r="C5" s="8"/>
      <c r="D5" s="5">
        <v>6</v>
      </c>
      <c r="E5" s="5">
        <v>18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24</v>
      </c>
      <c r="T5" s="8">
        <f t="shared" si="0"/>
        <v>36</v>
      </c>
      <c r="U5" s="7"/>
    </row>
    <row r="6" spans="1:21" ht="14.25">
      <c r="A6" s="2" t="s">
        <v>22</v>
      </c>
      <c r="B6" s="8">
        <v>2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2</v>
      </c>
      <c r="U6" s="7"/>
    </row>
    <row r="7" spans="1:21" ht="14.25">
      <c r="A7" s="2" t="s">
        <v>23</v>
      </c>
      <c r="B7" s="8">
        <v>2</v>
      </c>
      <c r="C7" s="8"/>
      <c r="D7" s="5"/>
      <c r="E7" s="5"/>
      <c r="F7" s="5"/>
      <c r="G7" s="5"/>
      <c r="H7" s="5"/>
      <c r="I7" s="5"/>
      <c r="J7" s="5"/>
      <c r="K7" s="5">
        <v>15</v>
      </c>
      <c r="L7" s="5"/>
      <c r="M7" s="5"/>
      <c r="N7" s="5"/>
      <c r="O7" s="5"/>
      <c r="P7" s="5"/>
      <c r="Q7" s="5"/>
      <c r="R7" s="5"/>
      <c r="S7" s="8">
        <f t="shared" si="1"/>
        <v>15</v>
      </c>
      <c r="T7" s="8">
        <f t="shared" si="0"/>
        <v>17</v>
      </c>
      <c r="U7" s="7"/>
    </row>
    <row r="8" spans="1:21" ht="14.25">
      <c r="A8" s="2" t="s">
        <v>9</v>
      </c>
      <c r="B8" s="8">
        <v>3</v>
      </c>
      <c r="C8" s="8"/>
      <c r="D8" s="5"/>
      <c r="E8" s="5"/>
      <c r="F8" s="5"/>
      <c r="G8" s="5"/>
      <c r="H8" s="5">
        <v>6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6</v>
      </c>
      <c r="T8" s="8">
        <f t="shared" si="0"/>
        <v>9</v>
      </c>
      <c r="U8" s="7"/>
    </row>
    <row r="9" spans="1:21" ht="14.25">
      <c r="A9" s="2" t="s">
        <v>24</v>
      </c>
      <c r="B9" s="8">
        <v>13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13</v>
      </c>
      <c r="U9" s="7"/>
    </row>
    <row r="10" spans="1:21" ht="14.25">
      <c r="A10" s="2" t="s">
        <v>25</v>
      </c>
      <c r="B10" s="8">
        <v>8</v>
      </c>
      <c r="C10" s="8"/>
      <c r="D10" s="5"/>
      <c r="E10" s="5"/>
      <c r="F10" s="5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9</v>
      </c>
      <c r="T10" s="8">
        <f t="shared" si="0"/>
        <v>17</v>
      </c>
      <c r="U10" s="7"/>
    </row>
    <row r="11" spans="1:21" ht="14.25">
      <c r="A11" s="2" t="s">
        <v>26</v>
      </c>
      <c r="B11" s="8">
        <v>8</v>
      </c>
      <c r="C11" s="8"/>
      <c r="D11" s="5"/>
      <c r="E11" s="5"/>
      <c r="F11" s="5"/>
      <c r="G11" s="5"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8</v>
      </c>
      <c r="T11" s="8">
        <f t="shared" si="0"/>
        <v>16</v>
      </c>
      <c r="U11" s="7"/>
    </row>
    <row r="12" spans="1:21" ht="14.25">
      <c r="A12" s="2" t="s">
        <v>27</v>
      </c>
      <c r="B12" s="8">
        <v>5</v>
      </c>
      <c r="C12" s="8"/>
      <c r="D12" s="5">
        <v>1</v>
      </c>
      <c r="E12" s="5"/>
      <c r="F12" s="5"/>
      <c r="G12" s="5"/>
      <c r="H12" s="5"/>
      <c r="I12" s="5">
        <v>38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39</v>
      </c>
      <c r="T12" s="8">
        <f t="shared" si="0"/>
        <v>44</v>
      </c>
      <c r="U12" s="7"/>
    </row>
    <row r="13" spans="1:21" ht="14.25">
      <c r="A13" s="2" t="s">
        <v>28</v>
      </c>
      <c r="B13" s="8">
        <v>8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>
        <v>7</v>
      </c>
      <c r="R13" s="5"/>
      <c r="S13" s="8">
        <f t="shared" si="1"/>
        <v>8</v>
      </c>
      <c r="T13" s="8">
        <f t="shared" si="0"/>
        <v>16</v>
      </c>
      <c r="U13" s="7"/>
    </row>
    <row r="14" spans="1:21" ht="14.25">
      <c r="A14" s="2" t="s">
        <v>29</v>
      </c>
      <c r="B14" s="8">
        <v>4</v>
      </c>
      <c r="C14" s="8"/>
      <c r="D14" s="5"/>
      <c r="E14" s="5"/>
      <c r="F14" s="5"/>
      <c r="G14" s="5"/>
      <c r="H14" s="5"/>
      <c r="I14" s="5"/>
      <c r="J14" s="5">
        <v>3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3</v>
      </c>
      <c r="T14" s="8">
        <f t="shared" si="0"/>
        <v>7</v>
      </c>
      <c r="U14" s="7"/>
    </row>
    <row r="15" spans="1:21" ht="14.25">
      <c r="A15" s="2" t="s">
        <v>30</v>
      </c>
      <c r="B15" s="8">
        <v>7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7</v>
      </c>
      <c r="P15" s="5"/>
      <c r="Q15" s="5">
        <v>1</v>
      </c>
      <c r="R15" s="5"/>
      <c r="S15" s="8">
        <f t="shared" si="1"/>
        <v>8</v>
      </c>
      <c r="T15" s="8">
        <f t="shared" si="0"/>
        <v>15</v>
      </c>
      <c r="U15" s="7"/>
    </row>
    <row r="16" spans="1:21" ht="14.25">
      <c r="A16" s="2" t="s">
        <v>15</v>
      </c>
      <c r="B16" s="8">
        <v>4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11</v>
      </c>
      <c r="O16" s="5"/>
      <c r="P16" s="5"/>
      <c r="Q16" s="5"/>
      <c r="R16" s="5"/>
      <c r="S16" s="8">
        <f t="shared" si="1"/>
        <v>11</v>
      </c>
      <c r="T16" s="8">
        <f t="shared" si="0"/>
        <v>15</v>
      </c>
      <c r="U16" s="7"/>
    </row>
    <row r="17" spans="1:21" ht="14.25">
      <c r="A17" s="2" t="s">
        <v>31</v>
      </c>
      <c r="B17" s="8"/>
      <c r="C17" s="8"/>
      <c r="D17" s="5"/>
      <c r="E17" s="5"/>
      <c r="F17" s="5"/>
      <c r="G17" s="5"/>
      <c r="H17" s="5"/>
      <c r="I17" s="5">
        <v>3</v>
      </c>
      <c r="J17" s="5"/>
      <c r="K17" s="5"/>
      <c r="L17" s="5"/>
      <c r="M17" s="5">
        <v>5</v>
      </c>
      <c r="N17" s="5"/>
      <c r="O17" s="5"/>
      <c r="P17" s="5"/>
      <c r="Q17" s="5"/>
      <c r="R17" s="5"/>
      <c r="S17" s="8">
        <f t="shared" si="1"/>
        <v>8</v>
      </c>
      <c r="T17" s="8">
        <f t="shared" si="0"/>
        <v>8</v>
      </c>
      <c r="U17" s="7"/>
    </row>
    <row r="18" spans="1:21" ht="14.25">
      <c r="A18" s="2" t="s">
        <v>32</v>
      </c>
      <c r="B18" s="8">
        <v>1</v>
      </c>
      <c r="C18" s="8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/>
      <c r="Q18" s="5"/>
      <c r="R18" s="5"/>
      <c r="S18" s="8">
        <f t="shared" si="1"/>
        <v>1</v>
      </c>
      <c r="T18" s="8">
        <f t="shared" si="0"/>
        <v>2</v>
      </c>
      <c r="U18" s="7"/>
    </row>
    <row r="19" spans="1:21" ht="14.25">
      <c r="A19" s="2" t="s">
        <v>33</v>
      </c>
      <c r="B19" s="8"/>
      <c r="C19" s="8"/>
      <c r="D19" s="5"/>
      <c r="E19" s="5"/>
      <c r="F19" s="5"/>
      <c r="G19" s="5"/>
      <c r="H19" s="5"/>
      <c r="I19" s="5"/>
      <c r="J19" s="5"/>
      <c r="K19" s="5"/>
      <c r="L19" s="5">
        <v>7</v>
      </c>
      <c r="M19" s="5"/>
      <c r="N19" s="5"/>
      <c r="O19" s="5"/>
      <c r="P19" s="5"/>
      <c r="Q19" s="5"/>
      <c r="R19" s="5"/>
      <c r="S19" s="8">
        <f t="shared" si="1"/>
        <v>7</v>
      </c>
      <c r="T19" s="8">
        <f t="shared" si="0"/>
        <v>7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/>
      <c r="C21" s="8"/>
      <c r="D21" s="5"/>
      <c r="E21" s="5"/>
      <c r="F21" s="5"/>
      <c r="G21" s="5"/>
      <c r="H21" s="5"/>
      <c r="I21" s="5"/>
      <c r="J21" s="5"/>
      <c r="K21" s="5">
        <v>2</v>
      </c>
      <c r="L21" s="5"/>
      <c r="M21" s="5"/>
      <c r="N21" s="5"/>
      <c r="O21" s="5"/>
      <c r="P21" s="5">
        <v>5</v>
      </c>
      <c r="Q21" s="5"/>
      <c r="R21" s="5"/>
      <c r="S21" s="8">
        <f t="shared" si="1"/>
        <v>7</v>
      </c>
      <c r="T21" s="8">
        <f t="shared" si="0"/>
        <v>7</v>
      </c>
      <c r="U21" s="7"/>
    </row>
    <row r="22" spans="1:21" ht="14.25">
      <c r="A22" s="2" t="s">
        <v>36</v>
      </c>
      <c r="B22" s="8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0</v>
      </c>
      <c r="U22" s="7"/>
    </row>
    <row r="23" spans="1:21" ht="14.25">
      <c r="A23" s="2" t="s">
        <v>129</v>
      </c>
      <c r="B23" s="8">
        <v>2</v>
      </c>
      <c r="C23" s="35"/>
      <c r="D23" s="16"/>
      <c r="E23" s="16"/>
      <c r="F23" s="5"/>
      <c r="G23" s="5"/>
      <c r="H23" s="5"/>
      <c r="I23" s="5"/>
      <c r="J23" s="5"/>
      <c r="K23" s="16">
        <v>1</v>
      </c>
      <c r="L23" s="5"/>
      <c r="M23" s="5"/>
      <c r="N23" s="5"/>
      <c r="O23" s="5"/>
      <c r="P23" s="16"/>
      <c r="Q23" s="5"/>
      <c r="R23" s="16"/>
      <c r="S23" s="8">
        <f t="shared" si="1"/>
        <v>1</v>
      </c>
      <c r="T23" s="8">
        <f t="shared" si="0"/>
        <v>3</v>
      </c>
      <c r="U23" s="7"/>
    </row>
    <row r="24" spans="1:21" ht="14.25">
      <c r="A24" s="34" t="s">
        <v>130</v>
      </c>
      <c r="B24" s="8"/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0</v>
      </c>
      <c r="U24" s="7"/>
    </row>
    <row r="25" spans="1:21" ht="14.25">
      <c r="A25" s="34" t="s">
        <v>136</v>
      </c>
      <c r="B25" s="8">
        <v>2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2</v>
      </c>
      <c r="U25" s="7"/>
    </row>
    <row r="26" spans="1:21" ht="14.25">
      <c r="A26" s="34" t="s">
        <v>137</v>
      </c>
      <c r="B26" s="8">
        <v>3</v>
      </c>
      <c r="C26" s="45"/>
      <c r="D26" s="5"/>
      <c r="E26" s="33"/>
      <c r="F26" s="33"/>
      <c r="G26" s="33"/>
      <c r="H26" s="33"/>
      <c r="I26" s="33"/>
      <c r="J26" s="33"/>
      <c r="K26" s="33">
        <v>1</v>
      </c>
      <c r="L26" s="33"/>
      <c r="M26" s="33"/>
      <c r="N26" s="33"/>
      <c r="O26" s="33"/>
      <c r="P26" s="33"/>
      <c r="Q26" s="33"/>
      <c r="R26" s="48"/>
      <c r="S26" s="8">
        <f t="shared" si="1"/>
        <v>1</v>
      </c>
      <c r="T26" s="8">
        <f t="shared" si="0"/>
        <v>4</v>
      </c>
      <c r="U26" s="7"/>
    </row>
    <row r="27" spans="1:21" ht="14.25">
      <c r="A27" s="2" t="s">
        <v>37</v>
      </c>
      <c r="B27" s="8">
        <v>1</v>
      </c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1</v>
      </c>
      <c r="U27" s="7"/>
    </row>
    <row r="28" spans="1:21" ht="14.25">
      <c r="A28" s="2" t="s">
        <v>38</v>
      </c>
      <c r="B28" s="8">
        <v>1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1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>
        <v>2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2</v>
      </c>
      <c r="U31" s="7"/>
    </row>
    <row r="32" spans="1:21" ht="14.25">
      <c r="A32" s="2" t="s">
        <v>42</v>
      </c>
      <c r="B32" s="8">
        <v>2</v>
      </c>
      <c r="C32" s="8"/>
      <c r="D32" s="5"/>
      <c r="E32" s="5"/>
      <c r="F32" s="5"/>
      <c r="G32" s="5"/>
      <c r="H32" s="5"/>
      <c r="I32" s="5"/>
      <c r="J32" s="5"/>
      <c r="K32" s="5">
        <v>1</v>
      </c>
      <c r="L32" s="5"/>
      <c r="M32" s="5"/>
      <c r="N32" s="5"/>
      <c r="O32" s="5"/>
      <c r="P32" s="5"/>
      <c r="Q32" s="5"/>
      <c r="R32" s="5"/>
      <c r="S32" s="8">
        <f t="shared" si="1"/>
        <v>1</v>
      </c>
      <c r="T32" s="8">
        <f t="shared" si="0"/>
        <v>3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>
        <v>1</v>
      </c>
      <c r="L33" s="5"/>
      <c r="M33" s="5"/>
      <c r="N33" s="5"/>
      <c r="O33" s="5"/>
      <c r="P33" s="5"/>
      <c r="Q33" s="5"/>
      <c r="R33" s="5">
        <v>1</v>
      </c>
      <c r="S33" s="8">
        <f aca="true" t="shared" si="2" ref="S33:S49">SUM(C33:R33)</f>
        <v>2</v>
      </c>
      <c r="T33" s="8">
        <f aca="true" t="shared" si="3" ref="T33:T50">S33+B33</f>
        <v>2</v>
      </c>
      <c r="U33" s="7"/>
    </row>
    <row r="34" spans="1:21" ht="14.25">
      <c r="A34" s="2" t="s">
        <v>44</v>
      </c>
      <c r="B34" s="8">
        <v>3</v>
      </c>
      <c r="C34" s="8"/>
      <c r="D34" s="5"/>
      <c r="E34" s="5"/>
      <c r="F34" s="5"/>
      <c r="G34" s="5"/>
      <c r="H34" s="5"/>
      <c r="I34" s="5"/>
      <c r="J34" s="5"/>
      <c r="K34" s="5">
        <v>1</v>
      </c>
      <c r="L34" s="5"/>
      <c r="M34" s="5"/>
      <c r="N34" s="5"/>
      <c r="O34" s="5"/>
      <c r="P34" s="5"/>
      <c r="Q34" s="5"/>
      <c r="R34" s="5"/>
      <c r="S34" s="8">
        <f t="shared" si="2"/>
        <v>1</v>
      </c>
      <c r="T34" s="8">
        <f t="shared" si="3"/>
        <v>4</v>
      </c>
      <c r="U34" s="7"/>
    </row>
    <row r="35" spans="1:21" ht="14.25">
      <c r="A35" s="2" t="s">
        <v>45</v>
      </c>
      <c r="B35" s="8">
        <v>7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2"/>
        <v>0</v>
      </c>
      <c r="T35" s="8">
        <f t="shared" si="3"/>
        <v>7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2"/>
        <v>0</v>
      </c>
      <c r="T37" s="8">
        <f t="shared" si="3"/>
        <v>0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2"/>
        <v>0</v>
      </c>
      <c r="T38" s="8">
        <f t="shared" si="3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2"/>
        <v>0</v>
      </c>
      <c r="T39" s="8">
        <f t="shared" si="3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2"/>
        <v>0</v>
      </c>
      <c r="T40" s="8">
        <f t="shared" si="3"/>
        <v>0</v>
      </c>
      <c r="U40" s="7"/>
    </row>
    <row r="41" spans="1:21" ht="14.25">
      <c r="A41" s="2" t="s">
        <v>51</v>
      </c>
      <c r="B41" s="8">
        <v>4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2"/>
        <v>0</v>
      </c>
      <c r="T41" s="8">
        <f t="shared" si="3"/>
        <v>4</v>
      </c>
      <c r="U41" s="7"/>
    </row>
    <row r="42" spans="1:21" ht="14.25">
      <c r="A42" s="2" t="s">
        <v>52</v>
      </c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2"/>
        <v>0</v>
      </c>
      <c r="T42" s="8">
        <f t="shared" si="3"/>
        <v>0</v>
      </c>
      <c r="U42" s="7"/>
    </row>
    <row r="43" spans="1:21" ht="14.25">
      <c r="A43" s="2" t="s">
        <v>53</v>
      </c>
      <c r="B43" s="8">
        <v>5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2"/>
        <v>0</v>
      </c>
      <c r="T43" s="8">
        <f t="shared" si="3"/>
        <v>5</v>
      </c>
      <c r="U43" s="7"/>
    </row>
    <row r="44" spans="1:21" ht="14.25">
      <c r="A44" s="2" t="s">
        <v>54</v>
      </c>
      <c r="B44" s="8">
        <v>1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2"/>
        <v>0</v>
      </c>
      <c r="T44" s="8">
        <f t="shared" si="3"/>
        <v>1</v>
      </c>
      <c r="U44" s="7"/>
    </row>
    <row r="45" spans="1:21" ht="14.25">
      <c r="A45" s="2" t="s">
        <v>55</v>
      </c>
      <c r="B45" s="8">
        <v>1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2"/>
        <v>0</v>
      </c>
      <c r="T45" s="8">
        <f t="shared" si="3"/>
        <v>1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2"/>
        <v>0</v>
      </c>
      <c r="T46" s="8">
        <f t="shared" si="3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2"/>
        <v>0</v>
      </c>
      <c r="T47" s="8">
        <f t="shared" si="3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2"/>
        <v>0</v>
      </c>
      <c r="T48" s="8">
        <f t="shared" si="3"/>
        <v>0</v>
      </c>
      <c r="U48" s="7"/>
    </row>
    <row r="49" spans="1:21" ht="14.25">
      <c r="A49" s="2" t="s">
        <v>59</v>
      </c>
      <c r="B49" s="8">
        <v>2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2"/>
        <v>0</v>
      </c>
      <c r="T49" s="8">
        <f t="shared" si="3"/>
        <v>2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aca="true" t="shared" si="4" ref="S50:S62">SUM(C50:R50)</f>
        <v>0</v>
      </c>
      <c r="T50" s="8">
        <f t="shared" si="3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4"/>
        <v>0</v>
      </c>
      <c r="T51" s="8">
        <f aca="true" t="shared" si="5" ref="T51:T62">S51+B51</f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4"/>
        <v>0</v>
      </c>
      <c r="T52" s="8">
        <f t="shared" si="5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4"/>
        <v>0</v>
      </c>
      <c r="T53" s="8">
        <f t="shared" si="5"/>
        <v>0</v>
      </c>
      <c r="U53" s="7"/>
    </row>
    <row r="54" spans="1:21" ht="14.25">
      <c r="A54" s="2" t="s">
        <v>64</v>
      </c>
      <c r="B54" s="8">
        <v>3</v>
      </c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4"/>
        <v>0</v>
      </c>
      <c r="T54" s="8">
        <f t="shared" si="5"/>
        <v>3</v>
      </c>
      <c r="U54" s="7"/>
    </row>
    <row r="55" spans="1:21" ht="14.25">
      <c r="A55" s="2" t="s">
        <v>65</v>
      </c>
      <c r="B55" s="8"/>
      <c r="C55" s="8"/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4"/>
        <v>1</v>
      </c>
      <c r="T55" s="8">
        <f t="shared" si="5"/>
        <v>1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4"/>
        <v>0</v>
      </c>
      <c r="T56" s="8">
        <f t="shared" si="5"/>
        <v>0</v>
      </c>
      <c r="U56" s="7"/>
    </row>
    <row r="57" spans="1:21" ht="14.25">
      <c r="A57" s="2" t="s">
        <v>67</v>
      </c>
      <c r="B57" s="8"/>
      <c r="C57" s="8"/>
      <c r="D57" s="5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4"/>
        <v>1</v>
      </c>
      <c r="T57" s="8">
        <f t="shared" si="5"/>
        <v>1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4"/>
        <v>0</v>
      </c>
      <c r="T58" s="8">
        <f t="shared" si="5"/>
        <v>0</v>
      </c>
      <c r="U58" s="7"/>
    </row>
    <row r="59" spans="1:21" ht="14.25">
      <c r="A59" s="2" t="s">
        <v>69</v>
      </c>
      <c r="B59" s="8">
        <v>1</v>
      </c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4"/>
        <v>0</v>
      </c>
      <c r="T59" s="8">
        <f t="shared" si="5"/>
        <v>1</v>
      </c>
      <c r="U59" s="7"/>
    </row>
    <row r="60" spans="1:21" ht="14.25">
      <c r="A60" s="2" t="s">
        <v>70</v>
      </c>
      <c r="B60" s="8">
        <v>1</v>
      </c>
      <c r="C60" s="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4"/>
        <v>0</v>
      </c>
      <c r="T60" s="8">
        <f t="shared" si="5"/>
        <v>1</v>
      </c>
      <c r="U60" s="7"/>
    </row>
    <row r="61" spans="1:21" ht="15" thickBot="1">
      <c r="A61" s="2" t="s">
        <v>71</v>
      </c>
      <c r="B61" s="8">
        <v>2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4"/>
        <v>0</v>
      </c>
      <c r="T61" s="8">
        <f t="shared" si="5"/>
        <v>2</v>
      </c>
      <c r="U61" s="7"/>
    </row>
    <row r="62" spans="1:21" ht="21.75" customHeight="1" thickBot="1" thickTop="1">
      <c r="A62" s="3" t="s">
        <v>18</v>
      </c>
      <c r="B62" s="9">
        <f aca="true" t="shared" si="6" ref="B62:R62">SUM(B3:B61)</f>
        <v>222</v>
      </c>
      <c r="C62" s="9">
        <f t="shared" si="6"/>
        <v>37</v>
      </c>
      <c r="D62" s="6">
        <f t="shared" si="6"/>
        <v>85</v>
      </c>
      <c r="E62" s="6">
        <f t="shared" si="6"/>
        <v>18</v>
      </c>
      <c r="F62" s="6">
        <f t="shared" si="6"/>
        <v>9</v>
      </c>
      <c r="G62" s="6">
        <f t="shared" si="6"/>
        <v>8</v>
      </c>
      <c r="H62" s="6">
        <f t="shared" si="6"/>
        <v>6</v>
      </c>
      <c r="I62" s="6">
        <f t="shared" si="6"/>
        <v>41</v>
      </c>
      <c r="J62" s="6">
        <f t="shared" si="6"/>
        <v>3</v>
      </c>
      <c r="K62" s="6">
        <f t="shared" si="6"/>
        <v>22</v>
      </c>
      <c r="L62" s="6">
        <f t="shared" si="6"/>
        <v>8</v>
      </c>
      <c r="M62" s="6">
        <f t="shared" si="6"/>
        <v>6</v>
      </c>
      <c r="N62" s="6">
        <f t="shared" si="6"/>
        <v>11</v>
      </c>
      <c r="O62" s="6">
        <f t="shared" si="6"/>
        <v>8</v>
      </c>
      <c r="P62" s="6">
        <f t="shared" si="6"/>
        <v>5</v>
      </c>
      <c r="Q62" s="6">
        <f t="shared" si="6"/>
        <v>8</v>
      </c>
      <c r="R62" s="6">
        <f t="shared" si="6"/>
        <v>1</v>
      </c>
      <c r="S62" s="9">
        <f t="shared" si="4"/>
        <v>276</v>
      </c>
      <c r="T62" s="9">
        <f t="shared" si="5"/>
        <v>498</v>
      </c>
      <c r="U62" s="7"/>
    </row>
    <row r="63" spans="1:20" ht="8.2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ht="14.25">
      <c r="A64" t="s">
        <v>138</v>
      </c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23" width="6.625" style="0" customWidth="1"/>
    <col min="24" max="16384" width="10.75390625" style="0" customWidth="1"/>
  </cols>
  <sheetData>
    <row r="1" spans="1:3" ht="18" thickBot="1">
      <c r="A1" s="1">
        <v>5</v>
      </c>
      <c r="B1" s="1" t="s">
        <v>0</v>
      </c>
      <c r="C1" t="s">
        <v>1</v>
      </c>
    </row>
    <row r="2" spans="1:23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  <c r="V2" s="43"/>
      <c r="W2" s="43"/>
    </row>
    <row r="3" spans="1:23" ht="15" thickTop="1">
      <c r="A3" s="3" t="s">
        <v>19</v>
      </c>
      <c r="B3" s="9">
        <v>56</v>
      </c>
      <c r="C3" s="29">
        <v>42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42</v>
      </c>
      <c r="T3" s="9">
        <f aca="true" t="shared" si="0" ref="T3:T62">S3+B3</f>
        <v>98</v>
      </c>
      <c r="U3" s="7"/>
      <c r="V3" s="44"/>
      <c r="W3" s="44"/>
    </row>
    <row r="4" spans="1:21" ht="14.25">
      <c r="A4" s="2" t="s">
        <v>20</v>
      </c>
      <c r="B4" s="8">
        <v>4</v>
      </c>
      <c r="C4" s="8"/>
      <c r="D4" s="5">
        <v>52</v>
      </c>
      <c r="E4" s="5"/>
      <c r="F4" s="5"/>
      <c r="G4" s="5"/>
      <c r="H4" s="5"/>
      <c r="I4" s="5">
        <v>3</v>
      </c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55</v>
      </c>
      <c r="T4" s="8">
        <f t="shared" si="0"/>
        <v>59</v>
      </c>
      <c r="U4" s="7"/>
    </row>
    <row r="5" spans="1:21" ht="14.25">
      <c r="A5" s="2" t="s">
        <v>21</v>
      </c>
      <c r="B5" s="8">
        <v>4</v>
      </c>
      <c r="C5" s="8"/>
      <c r="D5" s="5">
        <v>1</v>
      </c>
      <c r="E5" s="5">
        <v>20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21</v>
      </c>
      <c r="T5" s="8">
        <f t="shared" si="0"/>
        <v>25</v>
      </c>
      <c r="U5" s="7"/>
    </row>
    <row r="6" spans="1:21" ht="14.25">
      <c r="A6" s="2" t="s">
        <v>22</v>
      </c>
      <c r="B6" s="8">
        <v>2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2</v>
      </c>
      <c r="U6" s="7"/>
    </row>
    <row r="7" spans="1:21" ht="14.25">
      <c r="A7" s="2" t="s">
        <v>23</v>
      </c>
      <c r="B7" s="8">
        <v>4</v>
      </c>
      <c r="C7" s="8"/>
      <c r="D7" s="5"/>
      <c r="E7" s="5"/>
      <c r="F7" s="5"/>
      <c r="G7" s="5"/>
      <c r="H7" s="5"/>
      <c r="I7" s="5"/>
      <c r="J7" s="5"/>
      <c r="K7" s="5">
        <v>13</v>
      </c>
      <c r="L7" s="5"/>
      <c r="M7" s="5"/>
      <c r="N7" s="5"/>
      <c r="O7" s="5"/>
      <c r="P7" s="5"/>
      <c r="Q7" s="5"/>
      <c r="R7" s="5"/>
      <c r="S7" s="8">
        <f t="shared" si="1"/>
        <v>13</v>
      </c>
      <c r="T7" s="8">
        <f t="shared" si="0"/>
        <v>17</v>
      </c>
      <c r="U7" s="7"/>
    </row>
    <row r="8" spans="1:21" ht="14.25">
      <c r="A8" s="2" t="s">
        <v>9</v>
      </c>
      <c r="B8" s="8">
        <v>1</v>
      </c>
      <c r="C8" s="8"/>
      <c r="D8" s="5"/>
      <c r="E8" s="5"/>
      <c r="F8" s="5"/>
      <c r="G8" s="5"/>
      <c r="H8" s="5">
        <v>7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7</v>
      </c>
      <c r="T8" s="8">
        <f t="shared" si="0"/>
        <v>8</v>
      </c>
      <c r="U8" s="7"/>
    </row>
    <row r="9" spans="1:21" ht="14.25">
      <c r="A9" s="2" t="s">
        <v>24</v>
      </c>
      <c r="B9" s="8">
        <v>5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5</v>
      </c>
      <c r="U9" s="7"/>
    </row>
    <row r="10" spans="1:21" ht="14.25">
      <c r="A10" s="2" t="s">
        <v>25</v>
      </c>
      <c r="B10" s="8">
        <v>5</v>
      </c>
      <c r="C10" s="8"/>
      <c r="D10" s="5"/>
      <c r="E10" s="5"/>
      <c r="F10" s="5">
        <v>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6</v>
      </c>
      <c r="T10" s="8">
        <f t="shared" si="0"/>
        <v>11</v>
      </c>
      <c r="U10" s="7"/>
    </row>
    <row r="11" spans="1:21" ht="14.25">
      <c r="A11" s="2" t="s">
        <v>26</v>
      </c>
      <c r="B11" s="8">
        <v>20</v>
      </c>
      <c r="C11" s="8"/>
      <c r="D11" s="5"/>
      <c r="E11" s="5"/>
      <c r="F11" s="5"/>
      <c r="G11" s="5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10</v>
      </c>
      <c r="T11" s="8">
        <f t="shared" si="0"/>
        <v>30</v>
      </c>
      <c r="U11" s="7"/>
    </row>
    <row r="12" spans="1:21" ht="14.25">
      <c r="A12" s="2" t="s">
        <v>27</v>
      </c>
      <c r="B12" s="8">
        <v>2</v>
      </c>
      <c r="C12" s="8"/>
      <c r="D12" s="5"/>
      <c r="E12" s="5"/>
      <c r="F12" s="5"/>
      <c r="G12" s="5"/>
      <c r="H12" s="5"/>
      <c r="I12" s="5">
        <v>31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31</v>
      </c>
      <c r="T12" s="8">
        <f t="shared" si="0"/>
        <v>33</v>
      </c>
      <c r="U12" s="7"/>
    </row>
    <row r="13" spans="1:21" ht="14.25">
      <c r="A13" s="2" t="s">
        <v>28</v>
      </c>
      <c r="B13" s="8">
        <v>5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8</v>
      </c>
      <c r="R13" s="5"/>
      <c r="S13" s="8">
        <f t="shared" si="1"/>
        <v>8</v>
      </c>
      <c r="T13" s="8">
        <f t="shared" si="0"/>
        <v>13</v>
      </c>
      <c r="U13" s="7"/>
    </row>
    <row r="14" spans="1:21" ht="14.25">
      <c r="A14" s="2" t="s">
        <v>29</v>
      </c>
      <c r="B14" s="8">
        <v>11</v>
      </c>
      <c r="C14" s="8"/>
      <c r="D14" s="5">
        <v>1</v>
      </c>
      <c r="E14" s="5"/>
      <c r="F14" s="5"/>
      <c r="G14" s="5"/>
      <c r="H14" s="5"/>
      <c r="I14" s="5">
        <v>1</v>
      </c>
      <c r="J14" s="5">
        <v>5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7</v>
      </c>
      <c r="T14" s="8">
        <f t="shared" si="0"/>
        <v>18</v>
      </c>
      <c r="U14" s="7"/>
    </row>
    <row r="15" spans="1:21" ht="14.25">
      <c r="A15" s="2" t="s">
        <v>30</v>
      </c>
      <c r="B15" s="8">
        <v>2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8</v>
      </c>
      <c r="P15" s="5"/>
      <c r="Q15" s="5">
        <v>1</v>
      </c>
      <c r="R15" s="5"/>
      <c r="S15" s="8">
        <f t="shared" si="1"/>
        <v>9</v>
      </c>
      <c r="T15" s="8">
        <f t="shared" si="0"/>
        <v>11</v>
      </c>
      <c r="U15" s="7"/>
    </row>
    <row r="16" spans="1:21" ht="14.25">
      <c r="A16" s="2" t="s">
        <v>15</v>
      </c>
      <c r="B16" s="8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7</v>
      </c>
      <c r="O16" s="5"/>
      <c r="P16" s="5"/>
      <c r="Q16" s="5"/>
      <c r="R16" s="5"/>
      <c r="S16" s="8">
        <f t="shared" si="1"/>
        <v>7</v>
      </c>
      <c r="T16" s="8">
        <f t="shared" si="0"/>
        <v>7</v>
      </c>
      <c r="U16" s="7"/>
    </row>
    <row r="17" spans="1:21" ht="14.25">
      <c r="A17" s="2" t="s">
        <v>31</v>
      </c>
      <c r="B17" s="8"/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4</v>
      </c>
      <c r="N17" s="5"/>
      <c r="O17" s="5"/>
      <c r="P17" s="5"/>
      <c r="Q17" s="5"/>
      <c r="R17" s="5"/>
      <c r="S17" s="8">
        <f t="shared" si="1"/>
        <v>4</v>
      </c>
      <c r="T17" s="8">
        <f t="shared" si="0"/>
        <v>4</v>
      </c>
      <c r="U17" s="7"/>
    </row>
    <row r="18" spans="1:21" ht="14.25">
      <c r="A18" s="2" t="s">
        <v>32</v>
      </c>
      <c r="B18" s="8">
        <v>1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 t="shared" si="1"/>
        <v>0</v>
      </c>
      <c r="T18" s="8">
        <f t="shared" si="0"/>
        <v>1</v>
      </c>
      <c r="U18" s="7"/>
    </row>
    <row r="19" spans="1:21" ht="14.25">
      <c r="A19" s="2" t="s">
        <v>33</v>
      </c>
      <c r="B19" s="8"/>
      <c r="C19" s="8"/>
      <c r="D19" s="5">
        <v>1</v>
      </c>
      <c r="E19" s="5"/>
      <c r="F19" s="5"/>
      <c r="G19" s="5"/>
      <c r="H19" s="5"/>
      <c r="I19" s="5"/>
      <c r="J19" s="5"/>
      <c r="K19" s="5"/>
      <c r="L19" s="5">
        <v>4</v>
      </c>
      <c r="M19" s="5"/>
      <c r="N19" s="5"/>
      <c r="O19" s="5"/>
      <c r="P19" s="5"/>
      <c r="Q19" s="5"/>
      <c r="R19" s="5"/>
      <c r="S19" s="8">
        <f t="shared" si="1"/>
        <v>5</v>
      </c>
      <c r="T19" s="8">
        <f t="shared" si="0"/>
        <v>5</v>
      </c>
      <c r="U19" s="7"/>
    </row>
    <row r="20" spans="1:21" ht="14.25">
      <c r="A20" s="2" t="s">
        <v>34</v>
      </c>
      <c r="B20" s="8">
        <v>3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3</v>
      </c>
      <c r="U20" s="7"/>
    </row>
    <row r="21" spans="1:21" ht="14.25">
      <c r="A21" s="2" t="s">
        <v>35</v>
      </c>
      <c r="B21" s="8">
        <v>1</v>
      </c>
      <c r="C21" s="8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5"/>
      <c r="O21" s="5"/>
      <c r="P21" s="5">
        <v>5</v>
      </c>
      <c r="Q21" s="5"/>
      <c r="R21" s="5"/>
      <c r="S21" s="8">
        <f t="shared" si="1"/>
        <v>6</v>
      </c>
      <c r="T21" s="8">
        <f t="shared" si="0"/>
        <v>7</v>
      </c>
      <c r="U21" s="7"/>
    </row>
    <row r="22" spans="1:21" ht="14.25">
      <c r="A22" s="2" t="s">
        <v>36</v>
      </c>
      <c r="B22" s="8">
        <v>3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3</v>
      </c>
      <c r="U22" s="7"/>
    </row>
    <row r="23" spans="1:21" ht="14.25">
      <c r="A23" s="2" t="s">
        <v>129</v>
      </c>
      <c r="B23" s="8">
        <v>5</v>
      </c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5</v>
      </c>
      <c r="U23" s="7"/>
    </row>
    <row r="24" spans="1:21" ht="14.25">
      <c r="A24" s="34" t="s">
        <v>130</v>
      </c>
      <c r="B24" s="8">
        <v>2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2</v>
      </c>
      <c r="U24" s="7"/>
    </row>
    <row r="25" spans="1:21" ht="14.25">
      <c r="A25" s="34" t="s">
        <v>136</v>
      </c>
      <c r="B25" s="8"/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0</v>
      </c>
      <c r="U25" s="7"/>
    </row>
    <row r="26" spans="1:21" ht="14.25">
      <c r="A26" s="34" t="s">
        <v>137</v>
      </c>
      <c r="B26" s="8">
        <v>2</v>
      </c>
      <c r="C26" s="45"/>
      <c r="D26" s="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8"/>
      <c r="S26" s="8">
        <f t="shared" si="1"/>
        <v>0</v>
      </c>
      <c r="T26" s="8">
        <f t="shared" si="0"/>
        <v>2</v>
      </c>
      <c r="U26" s="7"/>
    </row>
    <row r="27" spans="1:21" ht="14.25">
      <c r="A27" s="2" t="s">
        <v>37</v>
      </c>
      <c r="B27" s="8"/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0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0</v>
      </c>
      <c r="U31" s="7"/>
    </row>
    <row r="32" spans="1:21" ht="14.25">
      <c r="A32" s="2" t="s">
        <v>42</v>
      </c>
      <c r="B32" s="8">
        <v>1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1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>
        <v>6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1"/>
        <v>0</v>
      </c>
      <c r="T35" s="8">
        <f t="shared" si="0"/>
        <v>6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>
        <v>3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3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>
        <v>2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2</v>
      </c>
      <c r="U40" s="7"/>
    </row>
    <row r="41" spans="1:21" ht="14.25">
      <c r="A41" s="2" t="s">
        <v>51</v>
      </c>
      <c r="B41" s="8">
        <v>2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2</v>
      </c>
      <c r="U41" s="7"/>
    </row>
    <row r="42" spans="1:21" ht="14.25">
      <c r="A42" s="2" t="s">
        <v>52</v>
      </c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0</v>
      </c>
      <c r="U42" s="7"/>
    </row>
    <row r="43" spans="1:21" ht="14.25">
      <c r="A43" s="2" t="s">
        <v>53</v>
      </c>
      <c r="B43" s="8">
        <v>3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3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/>
      <c r="C45" s="8"/>
      <c r="D45" s="5"/>
      <c r="E45" s="5"/>
      <c r="F45" s="5">
        <v>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1</v>
      </c>
      <c r="T45" s="8">
        <f t="shared" si="0"/>
        <v>1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/>
      <c r="C49" s="8"/>
      <c r="D49" s="5">
        <v>1</v>
      </c>
      <c r="E49" s="5"/>
      <c r="F49" s="5"/>
      <c r="G49" s="5"/>
      <c r="H49" s="5"/>
      <c r="I49" s="5"/>
      <c r="J49" s="5"/>
      <c r="K49" s="5"/>
      <c r="L49" s="5"/>
      <c r="M49" s="5">
        <v>2</v>
      </c>
      <c r="N49" s="5"/>
      <c r="O49" s="5"/>
      <c r="P49" s="5"/>
      <c r="Q49" s="5"/>
      <c r="R49" s="5"/>
      <c r="S49" s="8">
        <f t="shared" si="1"/>
        <v>3</v>
      </c>
      <c r="T49" s="8">
        <f t="shared" si="0"/>
        <v>3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0</v>
      </c>
      <c r="T55" s="8">
        <f t="shared" si="0"/>
        <v>0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0</v>
      </c>
      <c r="T57" s="8">
        <f t="shared" si="0"/>
        <v>0</v>
      </c>
      <c r="U57" s="7"/>
    </row>
    <row r="58" spans="1:21" ht="14.25">
      <c r="A58" s="2" t="s">
        <v>68</v>
      </c>
      <c r="B58" s="8">
        <v>2</v>
      </c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2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/>
      <c r="C60" s="8"/>
      <c r="D60" s="5">
        <v>2</v>
      </c>
      <c r="E60" s="5"/>
      <c r="F60" s="5"/>
      <c r="G60" s="5"/>
      <c r="H60" s="5"/>
      <c r="I60" s="5"/>
      <c r="J60" s="5"/>
      <c r="K60" s="5">
        <v>1</v>
      </c>
      <c r="L60" s="5"/>
      <c r="M60" s="5"/>
      <c r="N60" s="5"/>
      <c r="O60" s="5"/>
      <c r="P60" s="5"/>
      <c r="Q60" s="5"/>
      <c r="R60" s="5"/>
      <c r="S60" s="8">
        <f t="shared" si="1"/>
        <v>3</v>
      </c>
      <c r="T60" s="8">
        <f t="shared" si="0"/>
        <v>3</v>
      </c>
      <c r="U60" s="7"/>
    </row>
    <row r="61" spans="1:21" ht="15" thickBot="1">
      <c r="A61" s="2" t="s">
        <v>71</v>
      </c>
      <c r="B61" s="8">
        <v>1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1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158</v>
      </c>
      <c r="C62" s="9">
        <f t="shared" si="2"/>
        <v>42</v>
      </c>
      <c r="D62" s="6">
        <f t="shared" si="2"/>
        <v>58</v>
      </c>
      <c r="E62" s="6">
        <f t="shared" si="2"/>
        <v>20</v>
      </c>
      <c r="F62" s="6">
        <f t="shared" si="2"/>
        <v>7</v>
      </c>
      <c r="G62" s="6">
        <f t="shared" si="2"/>
        <v>10</v>
      </c>
      <c r="H62" s="6">
        <f t="shared" si="2"/>
        <v>7</v>
      </c>
      <c r="I62" s="6">
        <f t="shared" si="2"/>
        <v>35</v>
      </c>
      <c r="J62" s="6">
        <f t="shared" si="2"/>
        <v>5</v>
      </c>
      <c r="K62" s="6">
        <f t="shared" si="2"/>
        <v>15</v>
      </c>
      <c r="L62" s="6">
        <f t="shared" si="2"/>
        <v>4</v>
      </c>
      <c r="M62" s="6">
        <f t="shared" si="2"/>
        <v>6</v>
      </c>
      <c r="N62" s="6">
        <f t="shared" si="2"/>
        <v>7</v>
      </c>
      <c r="O62" s="6">
        <f t="shared" si="2"/>
        <v>8</v>
      </c>
      <c r="P62" s="6">
        <f t="shared" si="2"/>
        <v>5</v>
      </c>
      <c r="Q62" s="6">
        <f t="shared" si="2"/>
        <v>9</v>
      </c>
      <c r="R62" s="6">
        <f t="shared" si="2"/>
        <v>0</v>
      </c>
      <c r="S62" s="9">
        <f t="shared" si="1"/>
        <v>238</v>
      </c>
      <c r="T62" s="9">
        <f t="shared" si="0"/>
        <v>396</v>
      </c>
      <c r="U62" s="7"/>
    </row>
    <row r="63" spans="1:21" ht="8.2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1968503937007874" top="0.5118110236220472" bottom="0.31496062992125984" header="0.5118110236220472" footer="0.5118110236220472"/>
  <pageSetup fitToHeight="1" fitToWidth="1" horizontalDpi="400" verticalDpi="4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6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63</v>
      </c>
      <c r="C3" s="29">
        <v>45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</v>
      </c>
      <c r="R3" s="6"/>
      <c r="S3" s="9">
        <f>SUM(C3:R3)</f>
        <v>46</v>
      </c>
      <c r="T3" s="9">
        <f aca="true" t="shared" si="0" ref="T3:T62">S3+B3</f>
        <v>109</v>
      </c>
      <c r="U3" s="7"/>
    </row>
    <row r="4" spans="1:21" ht="14.25">
      <c r="A4" s="2" t="s">
        <v>20</v>
      </c>
      <c r="B4" s="8">
        <v>4</v>
      </c>
      <c r="C4" s="8"/>
      <c r="D4" s="5">
        <v>81</v>
      </c>
      <c r="E4" s="5"/>
      <c r="F4" s="5"/>
      <c r="G4" s="5"/>
      <c r="H4" s="5"/>
      <c r="I4" s="5">
        <v>1</v>
      </c>
      <c r="J4" s="5">
        <v>2</v>
      </c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84</v>
      </c>
      <c r="T4" s="8">
        <f t="shared" si="0"/>
        <v>88</v>
      </c>
      <c r="U4" s="7"/>
    </row>
    <row r="5" spans="1:21" ht="14.25">
      <c r="A5" s="2" t="s">
        <v>21</v>
      </c>
      <c r="B5" s="8">
        <v>10</v>
      </c>
      <c r="C5" s="8"/>
      <c r="D5" s="5">
        <v>3</v>
      </c>
      <c r="E5" s="5">
        <v>21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24</v>
      </c>
      <c r="T5" s="8">
        <f t="shared" si="0"/>
        <v>34</v>
      </c>
      <c r="U5" s="7"/>
    </row>
    <row r="6" spans="1:21" ht="14.25">
      <c r="A6" s="2" t="s">
        <v>22</v>
      </c>
      <c r="B6" s="8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0</v>
      </c>
      <c r="U6" s="7"/>
    </row>
    <row r="7" spans="1:21" ht="14.25">
      <c r="A7" s="2" t="s">
        <v>23</v>
      </c>
      <c r="B7" s="8">
        <v>2</v>
      </c>
      <c r="C7" s="8"/>
      <c r="D7" s="5"/>
      <c r="E7" s="5"/>
      <c r="F7" s="5"/>
      <c r="G7" s="5"/>
      <c r="H7" s="5"/>
      <c r="I7" s="5"/>
      <c r="J7" s="5"/>
      <c r="K7" s="5">
        <v>13</v>
      </c>
      <c r="L7" s="5"/>
      <c r="M7" s="5"/>
      <c r="N7" s="5"/>
      <c r="O7" s="5"/>
      <c r="P7" s="5"/>
      <c r="Q7" s="5"/>
      <c r="R7" s="5"/>
      <c r="S7" s="8">
        <f t="shared" si="1"/>
        <v>13</v>
      </c>
      <c r="T7" s="8">
        <f t="shared" si="0"/>
        <v>15</v>
      </c>
      <c r="U7" s="7"/>
    </row>
    <row r="8" spans="1:21" ht="14.25">
      <c r="A8" s="2" t="s">
        <v>9</v>
      </c>
      <c r="B8" s="8">
        <v>6</v>
      </c>
      <c r="C8" s="8"/>
      <c r="D8" s="5"/>
      <c r="E8" s="5"/>
      <c r="F8" s="5"/>
      <c r="G8" s="5"/>
      <c r="H8" s="5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9</v>
      </c>
      <c r="T8" s="8">
        <f t="shared" si="0"/>
        <v>15</v>
      </c>
      <c r="U8" s="7"/>
    </row>
    <row r="9" spans="1:21" ht="14.25">
      <c r="A9" s="2" t="s">
        <v>24</v>
      </c>
      <c r="B9" s="8">
        <v>3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3</v>
      </c>
      <c r="U9" s="7"/>
    </row>
    <row r="10" spans="1:21" ht="14.25">
      <c r="A10" s="2" t="s">
        <v>25</v>
      </c>
      <c r="B10" s="8">
        <v>3</v>
      </c>
      <c r="C10" s="8"/>
      <c r="D10" s="5"/>
      <c r="E10" s="5"/>
      <c r="F10" s="5">
        <v>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</v>
      </c>
      <c r="R10" s="5"/>
      <c r="S10" s="8">
        <f t="shared" si="1"/>
        <v>4</v>
      </c>
      <c r="T10" s="8">
        <f t="shared" si="0"/>
        <v>7</v>
      </c>
      <c r="U10" s="7"/>
    </row>
    <row r="11" spans="1:21" ht="14.25">
      <c r="A11" s="2" t="s">
        <v>26</v>
      </c>
      <c r="B11" s="8">
        <v>14</v>
      </c>
      <c r="C11" s="8"/>
      <c r="D11" s="5"/>
      <c r="E11" s="5"/>
      <c r="F11" s="5"/>
      <c r="G11" s="5"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8</v>
      </c>
      <c r="T11" s="8">
        <f t="shared" si="0"/>
        <v>22</v>
      </c>
      <c r="U11" s="7"/>
    </row>
    <row r="12" spans="1:21" ht="14.25">
      <c r="A12" s="2" t="s">
        <v>27</v>
      </c>
      <c r="B12" s="8">
        <v>2</v>
      </c>
      <c r="C12" s="8"/>
      <c r="D12" s="5"/>
      <c r="E12" s="5"/>
      <c r="F12" s="5"/>
      <c r="G12" s="5"/>
      <c r="H12" s="5"/>
      <c r="I12" s="5">
        <v>45</v>
      </c>
      <c r="J12" s="5"/>
      <c r="K12" s="5"/>
      <c r="L12" s="5"/>
      <c r="M12" s="5">
        <v>1</v>
      </c>
      <c r="N12" s="5"/>
      <c r="O12" s="5"/>
      <c r="P12" s="5"/>
      <c r="Q12" s="5"/>
      <c r="R12" s="5"/>
      <c r="S12" s="8">
        <f t="shared" si="1"/>
        <v>46</v>
      </c>
      <c r="T12" s="8">
        <f t="shared" si="0"/>
        <v>48</v>
      </c>
      <c r="U12" s="7"/>
    </row>
    <row r="13" spans="1:21" ht="14.25">
      <c r="A13" s="2" t="s">
        <v>28</v>
      </c>
      <c r="B13" s="8">
        <v>6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3</v>
      </c>
      <c r="R13" s="5"/>
      <c r="S13" s="8">
        <f t="shared" si="1"/>
        <v>3</v>
      </c>
      <c r="T13" s="8">
        <f t="shared" si="0"/>
        <v>9</v>
      </c>
      <c r="U13" s="7"/>
    </row>
    <row r="14" spans="1:21" ht="14.25">
      <c r="A14" s="2" t="s">
        <v>29</v>
      </c>
      <c r="B14" s="8">
        <v>5</v>
      </c>
      <c r="C14" s="8"/>
      <c r="D14" s="5"/>
      <c r="E14" s="5"/>
      <c r="F14" s="5"/>
      <c r="G14" s="5"/>
      <c r="H14" s="5"/>
      <c r="I14" s="5">
        <v>2</v>
      </c>
      <c r="J14" s="5">
        <v>4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6</v>
      </c>
      <c r="T14" s="8">
        <f t="shared" si="0"/>
        <v>11</v>
      </c>
      <c r="U14" s="7"/>
    </row>
    <row r="15" spans="1:21" ht="14.25">
      <c r="A15" s="2" t="s">
        <v>30</v>
      </c>
      <c r="B15" s="8">
        <v>4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10</v>
      </c>
      <c r="P15" s="5"/>
      <c r="Q15" s="5">
        <v>1</v>
      </c>
      <c r="R15" s="5"/>
      <c r="S15" s="8">
        <f t="shared" si="1"/>
        <v>11</v>
      </c>
      <c r="T15" s="8">
        <f t="shared" si="0"/>
        <v>15</v>
      </c>
      <c r="U15" s="7"/>
    </row>
    <row r="16" spans="1:21" ht="14.25">
      <c r="A16" s="2" t="s">
        <v>15</v>
      </c>
      <c r="B16" s="8">
        <v>1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8</v>
      </c>
      <c r="O16" s="5"/>
      <c r="P16" s="5"/>
      <c r="Q16" s="5"/>
      <c r="R16" s="5"/>
      <c r="S16" s="8">
        <f t="shared" si="1"/>
        <v>8</v>
      </c>
      <c r="T16" s="8">
        <f t="shared" si="0"/>
        <v>9</v>
      </c>
      <c r="U16" s="7"/>
    </row>
    <row r="17" spans="1:21" ht="14.25">
      <c r="A17" s="2" t="s">
        <v>31</v>
      </c>
      <c r="B17" s="8">
        <v>2</v>
      </c>
      <c r="C17" s="8"/>
      <c r="D17" s="5"/>
      <c r="E17" s="5"/>
      <c r="F17" s="5"/>
      <c r="G17" s="5"/>
      <c r="H17" s="5"/>
      <c r="I17" s="5">
        <v>1</v>
      </c>
      <c r="J17" s="5"/>
      <c r="K17" s="5"/>
      <c r="L17" s="5"/>
      <c r="M17" s="5">
        <v>3</v>
      </c>
      <c r="N17" s="5"/>
      <c r="O17" s="5"/>
      <c r="P17" s="5"/>
      <c r="Q17" s="5"/>
      <c r="R17" s="5"/>
      <c r="S17" s="8">
        <f t="shared" si="1"/>
        <v>4</v>
      </c>
      <c r="T17" s="8">
        <f t="shared" si="0"/>
        <v>6</v>
      </c>
      <c r="U17" s="7"/>
    </row>
    <row r="18" spans="1:21" ht="14.25">
      <c r="A18" s="2" t="s">
        <v>32</v>
      </c>
      <c r="B18" s="8">
        <v>1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 t="shared" si="1"/>
        <v>0</v>
      </c>
      <c r="T18" s="8">
        <f t="shared" si="0"/>
        <v>1</v>
      </c>
      <c r="U18" s="7"/>
    </row>
    <row r="19" spans="1:21" ht="14.25">
      <c r="A19" s="2" t="s">
        <v>33</v>
      </c>
      <c r="B19" s="8"/>
      <c r="C19" s="8"/>
      <c r="D19" s="5"/>
      <c r="E19" s="5"/>
      <c r="F19" s="5"/>
      <c r="G19" s="5"/>
      <c r="H19" s="5"/>
      <c r="I19" s="5"/>
      <c r="J19" s="5"/>
      <c r="K19" s="5"/>
      <c r="L19" s="5">
        <v>6</v>
      </c>
      <c r="M19" s="5"/>
      <c r="N19" s="5"/>
      <c r="O19" s="5"/>
      <c r="P19" s="5"/>
      <c r="Q19" s="5"/>
      <c r="R19" s="5"/>
      <c r="S19" s="8">
        <f t="shared" si="1"/>
        <v>6</v>
      </c>
      <c r="T19" s="8">
        <f t="shared" si="0"/>
        <v>6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>
        <v>2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3</v>
      </c>
      <c r="Q21" s="5"/>
      <c r="R21" s="5"/>
      <c r="S21" s="8">
        <f t="shared" si="1"/>
        <v>3</v>
      </c>
      <c r="T21" s="8">
        <f t="shared" si="0"/>
        <v>5</v>
      </c>
      <c r="U21" s="7"/>
    </row>
    <row r="22" spans="1:21" ht="14.25">
      <c r="A22" s="2" t="s">
        <v>36</v>
      </c>
      <c r="B22" s="8">
        <v>7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7</v>
      </c>
      <c r="U22" s="7"/>
    </row>
    <row r="23" spans="1:21" ht="14.25">
      <c r="A23" s="2" t="s">
        <v>129</v>
      </c>
      <c r="B23" s="8"/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0</v>
      </c>
      <c r="U23" s="7"/>
    </row>
    <row r="24" spans="1:21" ht="14.25">
      <c r="A24" s="34" t="s">
        <v>130</v>
      </c>
      <c r="B24" s="8">
        <v>4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4</v>
      </c>
      <c r="U24" s="7"/>
    </row>
    <row r="25" spans="1:21" ht="14.25">
      <c r="A25" s="34" t="s">
        <v>136</v>
      </c>
      <c r="B25" s="8">
        <v>11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11</v>
      </c>
      <c r="U25" s="7"/>
    </row>
    <row r="26" spans="1:21" ht="14.25">
      <c r="A26" s="34" t="s">
        <v>137</v>
      </c>
      <c r="B26" s="8">
        <v>2</v>
      </c>
      <c r="C26" s="45"/>
      <c r="D26" s="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8"/>
      <c r="S26" s="8">
        <f t="shared" si="1"/>
        <v>0</v>
      </c>
      <c r="T26" s="8">
        <f t="shared" si="0"/>
        <v>2</v>
      </c>
      <c r="U26" s="7"/>
    </row>
    <row r="27" spans="1:21" ht="14.25">
      <c r="A27" s="2" t="s">
        <v>37</v>
      </c>
      <c r="B27" s="8"/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0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>
        <v>1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1</v>
      </c>
      <c r="U31" s="7"/>
    </row>
    <row r="32" spans="1:21" ht="14.25">
      <c r="A32" s="2" t="s">
        <v>42</v>
      </c>
      <c r="B32" s="8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0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>
        <v>2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1"/>
        <v>0</v>
      </c>
      <c r="T35" s="8">
        <f t="shared" si="0"/>
        <v>2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>
        <v>2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2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0</v>
      </c>
      <c r="U41" s="7"/>
    </row>
    <row r="42" spans="1:21" ht="14.25">
      <c r="A42" s="2" t="s">
        <v>52</v>
      </c>
      <c r="B42" s="8">
        <v>1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1</v>
      </c>
      <c r="U42" s="7"/>
    </row>
    <row r="43" spans="1:21" ht="14.25">
      <c r="A43" s="2" t="s">
        <v>53</v>
      </c>
      <c r="B43" s="8">
        <v>2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2</v>
      </c>
      <c r="U43" s="7"/>
    </row>
    <row r="44" spans="1:21" ht="14.25">
      <c r="A44" s="2" t="s">
        <v>54</v>
      </c>
      <c r="B44" s="8">
        <v>3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3</v>
      </c>
      <c r="U44" s="7"/>
    </row>
    <row r="45" spans="1:21" ht="14.25">
      <c r="A45" s="2" t="s">
        <v>55</v>
      </c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0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1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/>
      <c r="C55" s="8"/>
      <c r="D55" s="5">
        <v>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2</v>
      </c>
      <c r="T55" s="8">
        <f t="shared" si="0"/>
        <v>2</v>
      </c>
      <c r="U55" s="7"/>
    </row>
    <row r="56" spans="1:21" ht="14.25">
      <c r="A56" s="2" t="s">
        <v>66</v>
      </c>
      <c r="B56" s="8"/>
      <c r="C56" s="8"/>
      <c r="D56" s="5">
        <v>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1</v>
      </c>
      <c r="T56" s="8">
        <f t="shared" si="0"/>
        <v>1</v>
      </c>
      <c r="U56" s="7"/>
    </row>
    <row r="57" spans="1:21" ht="14.25">
      <c r="A57" s="2" t="s">
        <v>67</v>
      </c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0</v>
      </c>
      <c r="T57" s="8">
        <f t="shared" si="0"/>
        <v>0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0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>
        <v>2</v>
      </c>
      <c r="C60" s="8"/>
      <c r="D60" s="5">
        <v>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1</v>
      </c>
      <c r="T60" s="8">
        <f t="shared" si="0"/>
        <v>3</v>
      </c>
      <c r="U60" s="7"/>
    </row>
    <row r="61" spans="1:21" ht="15" thickBot="1">
      <c r="A61" s="2" t="s">
        <v>71</v>
      </c>
      <c r="B61" s="8">
        <v>5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5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171</v>
      </c>
      <c r="C62" s="9">
        <f t="shared" si="2"/>
        <v>45</v>
      </c>
      <c r="D62" s="6">
        <f t="shared" si="2"/>
        <v>88</v>
      </c>
      <c r="E62" s="6">
        <f t="shared" si="2"/>
        <v>21</v>
      </c>
      <c r="F62" s="6">
        <f t="shared" si="2"/>
        <v>3</v>
      </c>
      <c r="G62" s="6">
        <f t="shared" si="2"/>
        <v>8</v>
      </c>
      <c r="H62" s="6">
        <f t="shared" si="2"/>
        <v>9</v>
      </c>
      <c r="I62" s="6">
        <f t="shared" si="2"/>
        <v>49</v>
      </c>
      <c r="J62" s="6">
        <f t="shared" si="2"/>
        <v>6</v>
      </c>
      <c r="K62" s="6">
        <f t="shared" si="2"/>
        <v>13</v>
      </c>
      <c r="L62" s="6">
        <f t="shared" si="2"/>
        <v>6</v>
      </c>
      <c r="M62" s="6">
        <f t="shared" si="2"/>
        <v>4</v>
      </c>
      <c r="N62" s="6">
        <f t="shared" si="2"/>
        <v>8</v>
      </c>
      <c r="O62" s="6">
        <f t="shared" si="2"/>
        <v>10</v>
      </c>
      <c r="P62" s="6">
        <f t="shared" si="2"/>
        <v>3</v>
      </c>
      <c r="Q62" s="6">
        <f t="shared" si="2"/>
        <v>6</v>
      </c>
      <c r="R62" s="6">
        <f t="shared" si="2"/>
        <v>0</v>
      </c>
      <c r="S62" s="9">
        <f t="shared" si="1"/>
        <v>279</v>
      </c>
      <c r="T62" s="9">
        <f t="shared" si="0"/>
        <v>450</v>
      </c>
      <c r="U62" s="7"/>
    </row>
    <row r="63" spans="1:21" ht="9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7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105</v>
      </c>
      <c r="C3" s="29">
        <v>32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32</v>
      </c>
      <c r="T3" s="9">
        <f aca="true" t="shared" si="0" ref="T3:T62">S3+B3</f>
        <v>137</v>
      </c>
      <c r="U3" s="7"/>
    </row>
    <row r="4" spans="1:21" ht="14.25">
      <c r="A4" s="2" t="s">
        <v>20</v>
      </c>
      <c r="B4" s="8">
        <v>7</v>
      </c>
      <c r="C4" s="8"/>
      <c r="D4" s="5">
        <v>69</v>
      </c>
      <c r="E4" s="5"/>
      <c r="F4" s="5"/>
      <c r="G4" s="5"/>
      <c r="H4" s="5"/>
      <c r="I4" s="5">
        <v>3</v>
      </c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72</v>
      </c>
      <c r="T4" s="8">
        <f t="shared" si="0"/>
        <v>79</v>
      </c>
      <c r="U4" s="7"/>
    </row>
    <row r="5" spans="1:21" ht="14.25">
      <c r="A5" s="2" t="s">
        <v>21</v>
      </c>
      <c r="B5" s="8">
        <v>12</v>
      </c>
      <c r="C5" s="8"/>
      <c r="D5" s="5">
        <v>1</v>
      </c>
      <c r="E5" s="5">
        <v>19</v>
      </c>
      <c r="F5" s="5"/>
      <c r="G5" s="5"/>
      <c r="H5" s="5"/>
      <c r="I5" s="5"/>
      <c r="J5" s="5"/>
      <c r="K5" s="5">
        <v>1</v>
      </c>
      <c r="L5" s="5"/>
      <c r="M5" s="5"/>
      <c r="N5" s="5"/>
      <c r="O5" s="5"/>
      <c r="P5" s="5"/>
      <c r="Q5" s="5"/>
      <c r="R5" s="5"/>
      <c r="S5" s="8">
        <f t="shared" si="1"/>
        <v>21</v>
      </c>
      <c r="T5" s="8">
        <f t="shared" si="0"/>
        <v>33</v>
      </c>
      <c r="U5" s="7"/>
    </row>
    <row r="6" spans="1:21" ht="14.25">
      <c r="A6" s="2" t="s">
        <v>22</v>
      </c>
      <c r="B6" s="8">
        <v>3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3</v>
      </c>
      <c r="U6" s="7"/>
    </row>
    <row r="7" spans="1:21" ht="14.25">
      <c r="A7" s="2" t="s">
        <v>23</v>
      </c>
      <c r="B7" s="8">
        <v>3</v>
      </c>
      <c r="C7" s="8"/>
      <c r="D7" s="5"/>
      <c r="E7" s="5">
        <v>1</v>
      </c>
      <c r="F7" s="5"/>
      <c r="G7" s="5"/>
      <c r="H7" s="5"/>
      <c r="I7" s="5"/>
      <c r="J7" s="5"/>
      <c r="K7" s="5">
        <v>17</v>
      </c>
      <c r="L7" s="5"/>
      <c r="M7" s="5"/>
      <c r="N7" s="5"/>
      <c r="O7" s="5"/>
      <c r="P7" s="5"/>
      <c r="Q7" s="5"/>
      <c r="R7" s="5"/>
      <c r="S7" s="8">
        <f t="shared" si="1"/>
        <v>18</v>
      </c>
      <c r="T7" s="8">
        <f t="shared" si="0"/>
        <v>21</v>
      </c>
      <c r="U7" s="7"/>
    </row>
    <row r="8" spans="1:21" ht="14.25">
      <c r="A8" s="2" t="s">
        <v>9</v>
      </c>
      <c r="B8" s="8">
        <v>7</v>
      </c>
      <c r="C8" s="8"/>
      <c r="D8" s="5"/>
      <c r="E8" s="5"/>
      <c r="F8" s="5"/>
      <c r="G8" s="5"/>
      <c r="H8" s="5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9</v>
      </c>
      <c r="T8" s="8">
        <f t="shared" si="0"/>
        <v>16</v>
      </c>
      <c r="U8" s="7"/>
    </row>
    <row r="9" spans="1:21" ht="14.25">
      <c r="A9" s="2" t="s">
        <v>24</v>
      </c>
      <c r="B9" s="8">
        <v>2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2</v>
      </c>
      <c r="U9" s="7"/>
    </row>
    <row r="10" spans="1:21" ht="14.25">
      <c r="A10" s="2" t="s">
        <v>25</v>
      </c>
      <c r="B10" s="8">
        <v>3</v>
      </c>
      <c r="C10" s="8"/>
      <c r="D10" s="5"/>
      <c r="E10" s="5"/>
      <c r="F10" s="5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2</v>
      </c>
      <c r="T10" s="8">
        <f t="shared" si="0"/>
        <v>5</v>
      </c>
      <c r="U10" s="7"/>
    </row>
    <row r="11" spans="1:21" ht="14.25">
      <c r="A11" s="2" t="s">
        <v>26</v>
      </c>
      <c r="B11" s="8">
        <v>14</v>
      </c>
      <c r="C11" s="8"/>
      <c r="D11" s="5"/>
      <c r="E11" s="5"/>
      <c r="F11" s="5"/>
      <c r="G11" s="5">
        <v>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7</v>
      </c>
      <c r="T11" s="8">
        <f t="shared" si="0"/>
        <v>21</v>
      </c>
      <c r="U11" s="7"/>
    </row>
    <row r="12" spans="1:21" ht="14.25">
      <c r="A12" s="2" t="s">
        <v>27</v>
      </c>
      <c r="B12" s="8">
        <v>3</v>
      </c>
      <c r="C12" s="8"/>
      <c r="D12" s="5">
        <v>1</v>
      </c>
      <c r="E12" s="5"/>
      <c r="F12" s="5"/>
      <c r="G12" s="5"/>
      <c r="H12" s="5"/>
      <c r="I12" s="5">
        <v>36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37</v>
      </c>
      <c r="T12" s="8">
        <f t="shared" si="0"/>
        <v>40</v>
      </c>
      <c r="U12" s="7"/>
    </row>
    <row r="13" spans="1:21" ht="14.25">
      <c r="A13" s="2" t="s">
        <v>28</v>
      </c>
      <c r="B13" s="8">
        <v>4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>
        <v>11</v>
      </c>
      <c r="R13" s="5"/>
      <c r="S13" s="8">
        <f t="shared" si="1"/>
        <v>12</v>
      </c>
      <c r="T13" s="8">
        <f t="shared" si="0"/>
        <v>16</v>
      </c>
      <c r="U13" s="7"/>
    </row>
    <row r="14" spans="1:21" ht="14.25">
      <c r="A14" s="2" t="s">
        <v>29</v>
      </c>
      <c r="B14" s="8">
        <v>4</v>
      </c>
      <c r="C14" s="8"/>
      <c r="D14" s="5">
        <v>1</v>
      </c>
      <c r="E14" s="5"/>
      <c r="F14" s="5"/>
      <c r="G14" s="5"/>
      <c r="H14" s="5"/>
      <c r="I14" s="5">
        <v>3</v>
      </c>
      <c r="J14" s="5">
        <v>7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11</v>
      </c>
      <c r="T14" s="8">
        <f t="shared" si="0"/>
        <v>15</v>
      </c>
      <c r="U14" s="7"/>
    </row>
    <row r="15" spans="1:21" ht="14.25">
      <c r="A15" s="2" t="s">
        <v>30</v>
      </c>
      <c r="B15" s="8">
        <v>6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4</v>
      </c>
      <c r="P15" s="5"/>
      <c r="Q15" s="5"/>
      <c r="R15" s="5"/>
      <c r="S15" s="8">
        <f t="shared" si="1"/>
        <v>4</v>
      </c>
      <c r="T15" s="8">
        <f t="shared" si="0"/>
        <v>10</v>
      </c>
      <c r="U15" s="7"/>
    </row>
    <row r="16" spans="1:21" ht="14.25">
      <c r="A16" s="2" t="s">
        <v>15</v>
      </c>
      <c r="B16" s="8">
        <v>2</v>
      </c>
      <c r="C16" s="8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>
        <v>5</v>
      </c>
      <c r="O16" s="5"/>
      <c r="P16" s="5"/>
      <c r="Q16" s="5"/>
      <c r="R16" s="5"/>
      <c r="S16" s="8">
        <f t="shared" si="1"/>
        <v>6</v>
      </c>
      <c r="T16" s="8">
        <f t="shared" si="0"/>
        <v>8</v>
      </c>
      <c r="U16" s="7"/>
    </row>
    <row r="17" spans="1:21" ht="14.25">
      <c r="A17" s="2" t="s">
        <v>31</v>
      </c>
      <c r="B17" s="8"/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4</v>
      </c>
      <c r="N17" s="5"/>
      <c r="O17" s="5"/>
      <c r="P17" s="5"/>
      <c r="Q17" s="5"/>
      <c r="R17" s="5"/>
      <c r="S17" s="8">
        <f t="shared" si="1"/>
        <v>4</v>
      </c>
      <c r="T17" s="8">
        <f t="shared" si="0"/>
        <v>4</v>
      </c>
      <c r="U17" s="7"/>
    </row>
    <row r="18" spans="1:21" ht="14.25">
      <c r="A18" s="2" t="s">
        <v>32</v>
      </c>
      <c r="B18" s="8">
        <v>1</v>
      </c>
      <c r="C18" s="8"/>
      <c r="D18" s="5"/>
      <c r="E18" s="5"/>
      <c r="F18" s="5"/>
      <c r="G18" s="5"/>
      <c r="H18" s="5"/>
      <c r="I18" s="5"/>
      <c r="J18" s="5"/>
      <c r="K18" s="5"/>
      <c r="L18" s="5">
        <v>2</v>
      </c>
      <c r="M18" s="5"/>
      <c r="N18" s="5"/>
      <c r="O18" s="5"/>
      <c r="P18" s="5"/>
      <c r="Q18" s="5"/>
      <c r="R18" s="5"/>
      <c r="S18" s="8">
        <f t="shared" si="1"/>
        <v>2</v>
      </c>
      <c r="T18" s="8">
        <f t="shared" si="0"/>
        <v>3</v>
      </c>
      <c r="U18" s="7"/>
    </row>
    <row r="19" spans="1:21" ht="14.25">
      <c r="A19" s="2" t="s">
        <v>33</v>
      </c>
      <c r="B19" s="8"/>
      <c r="C19" s="8"/>
      <c r="D19" s="5"/>
      <c r="E19" s="5"/>
      <c r="F19" s="5"/>
      <c r="G19" s="5"/>
      <c r="H19" s="5"/>
      <c r="I19" s="5"/>
      <c r="J19" s="5"/>
      <c r="K19" s="5"/>
      <c r="L19" s="5">
        <v>4</v>
      </c>
      <c r="M19" s="5"/>
      <c r="N19" s="5"/>
      <c r="O19" s="5"/>
      <c r="P19" s="5"/>
      <c r="Q19" s="5"/>
      <c r="R19" s="5"/>
      <c r="S19" s="8">
        <f t="shared" si="1"/>
        <v>4</v>
      </c>
      <c r="T19" s="8">
        <f t="shared" si="0"/>
        <v>4</v>
      </c>
      <c r="U19" s="7"/>
    </row>
    <row r="20" spans="1:21" ht="14.25">
      <c r="A20" s="2" t="s">
        <v>34</v>
      </c>
      <c r="B20" s="8">
        <v>2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2</v>
      </c>
      <c r="U20" s="7"/>
    </row>
    <row r="21" spans="1:21" ht="14.25">
      <c r="A21" s="2" t="s">
        <v>35</v>
      </c>
      <c r="B21" s="8">
        <v>1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3</v>
      </c>
      <c r="Q21" s="5"/>
      <c r="R21" s="5"/>
      <c r="S21" s="8">
        <f t="shared" si="1"/>
        <v>3</v>
      </c>
      <c r="T21" s="8">
        <f t="shared" si="0"/>
        <v>4</v>
      </c>
      <c r="U21" s="7"/>
    </row>
    <row r="22" spans="1:21" ht="14.25">
      <c r="A22" s="2" t="s">
        <v>36</v>
      </c>
      <c r="B22" s="8">
        <v>3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3</v>
      </c>
      <c r="U22" s="7"/>
    </row>
    <row r="23" spans="1:21" ht="14.25">
      <c r="A23" s="2" t="s">
        <v>129</v>
      </c>
      <c r="B23" s="8">
        <v>5</v>
      </c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5</v>
      </c>
      <c r="U23" s="7"/>
    </row>
    <row r="24" spans="1:21" ht="14.25">
      <c r="A24" s="34" t="s">
        <v>130</v>
      </c>
      <c r="B24" s="8">
        <v>2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2</v>
      </c>
      <c r="U24" s="7"/>
    </row>
    <row r="25" spans="1:21" ht="14.25">
      <c r="A25" s="34" t="s">
        <v>136</v>
      </c>
      <c r="B25" s="8">
        <v>2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2</v>
      </c>
      <c r="U25" s="7"/>
    </row>
    <row r="26" spans="1:21" ht="14.25">
      <c r="A26" s="34" t="s">
        <v>137</v>
      </c>
      <c r="B26" s="8">
        <v>5</v>
      </c>
      <c r="C26" s="45"/>
      <c r="D26" s="5"/>
      <c r="E26" s="33"/>
      <c r="F26" s="33"/>
      <c r="G26" s="33"/>
      <c r="H26" s="33"/>
      <c r="I26" s="33"/>
      <c r="J26" s="33"/>
      <c r="K26" s="33">
        <v>1</v>
      </c>
      <c r="L26" s="33"/>
      <c r="M26" s="33"/>
      <c r="N26" s="33"/>
      <c r="O26" s="33"/>
      <c r="P26" s="33"/>
      <c r="Q26" s="33"/>
      <c r="R26" s="48"/>
      <c r="S26" s="8">
        <f t="shared" si="1"/>
        <v>1</v>
      </c>
      <c r="T26" s="8">
        <f t="shared" si="0"/>
        <v>6</v>
      </c>
      <c r="U26" s="7"/>
    </row>
    <row r="27" spans="1:21" ht="14.25">
      <c r="A27" s="2" t="s">
        <v>37</v>
      </c>
      <c r="B27" s="8"/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0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>
        <v>1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1</v>
      </c>
      <c r="U30" s="7"/>
    </row>
    <row r="31" spans="1:21" ht="14.25">
      <c r="A31" s="2" t="s">
        <v>41</v>
      </c>
      <c r="B31" s="8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0</v>
      </c>
      <c r="U31" s="7"/>
    </row>
    <row r="32" spans="1:21" ht="14.25">
      <c r="A32" s="2" t="s">
        <v>42</v>
      </c>
      <c r="B32" s="8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0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>
        <v>1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1"/>
        <v>0</v>
      </c>
      <c r="T35" s="8">
        <f t="shared" si="0"/>
        <v>1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>
        <v>3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3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0</v>
      </c>
      <c r="U41" s="7"/>
    </row>
    <row r="42" spans="1:21" ht="14.25">
      <c r="A42" s="2" t="s">
        <v>52</v>
      </c>
      <c r="B42" s="8">
        <v>1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1</v>
      </c>
      <c r="U42" s="7"/>
    </row>
    <row r="43" spans="1:21" ht="14.25">
      <c r="A43" s="2" t="s">
        <v>53</v>
      </c>
      <c r="B43" s="8">
        <v>5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5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>
        <v>1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1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2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2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0</v>
      </c>
      <c r="T55" s="8">
        <f t="shared" si="0"/>
        <v>0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>
        <v>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2</v>
      </c>
      <c r="T57" s="8">
        <f t="shared" si="0"/>
        <v>2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0</v>
      </c>
      <c r="U58" s="7"/>
    </row>
    <row r="59" spans="1:21" ht="14.25">
      <c r="A59" s="2" t="s">
        <v>69</v>
      </c>
      <c r="B59" s="8"/>
      <c r="C59" s="8"/>
      <c r="D59" s="5">
        <v>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1</v>
      </c>
      <c r="T59" s="8">
        <f t="shared" si="0"/>
        <v>1</v>
      </c>
      <c r="U59" s="7"/>
    </row>
    <row r="60" spans="1:21" ht="14.25">
      <c r="A60" s="2" t="s">
        <v>70</v>
      </c>
      <c r="B60" s="8"/>
      <c r="C60" s="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0</v>
      </c>
      <c r="T60" s="8">
        <f t="shared" si="0"/>
        <v>0</v>
      </c>
      <c r="U60" s="7"/>
    </row>
    <row r="61" spans="1:21" ht="15" thickBot="1">
      <c r="A61" s="2" t="s">
        <v>71</v>
      </c>
      <c r="B61" s="8"/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0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210</v>
      </c>
      <c r="C62" s="9">
        <f t="shared" si="2"/>
        <v>32</v>
      </c>
      <c r="D62" s="6">
        <f t="shared" si="2"/>
        <v>75</v>
      </c>
      <c r="E62" s="6">
        <f t="shared" si="2"/>
        <v>20</v>
      </c>
      <c r="F62" s="6">
        <f t="shared" si="2"/>
        <v>2</v>
      </c>
      <c r="G62" s="6">
        <f t="shared" si="2"/>
        <v>7</v>
      </c>
      <c r="H62" s="6">
        <f t="shared" si="2"/>
        <v>9</v>
      </c>
      <c r="I62" s="6">
        <f t="shared" si="2"/>
        <v>42</v>
      </c>
      <c r="J62" s="6">
        <f t="shared" si="2"/>
        <v>7</v>
      </c>
      <c r="K62" s="6">
        <f t="shared" si="2"/>
        <v>20</v>
      </c>
      <c r="L62" s="6">
        <f t="shared" si="2"/>
        <v>6</v>
      </c>
      <c r="M62" s="6">
        <f t="shared" si="2"/>
        <v>4</v>
      </c>
      <c r="N62" s="6">
        <f t="shared" si="2"/>
        <v>5</v>
      </c>
      <c r="O62" s="6">
        <f t="shared" si="2"/>
        <v>5</v>
      </c>
      <c r="P62" s="6">
        <f t="shared" si="2"/>
        <v>3</v>
      </c>
      <c r="Q62" s="6">
        <f t="shared" si="2"/>
        <v>11</v>
      </c>
      <c r="R62" s="6">
        <f t="shared" si="2"/>
        <v>0</v>
      </c>
      <c r="S62" s="9">
        <f t="shared" si="1"/>
        <v>248</v>
      </c>
      <c r="T62" s="9">
        <f t="shared" si="0"/>
        <v>458</v>
      </c>
      <c r="U62" s="7"/>
    </row>
    <row r="63" spans="1:21" ht="8.2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8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78</v>
      </c>
      <c r="C3" s="29">
        <v>42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42</v>
      </c>
      <c r="T3" s="9">
        <f aca="true" t="shared" si="0" ref="T3:T62">S3+B3</f>
        <v>120</v>
      </c>
      <c r="U3" s="7"/>
    </row>
    <row r="4" spans="1:21" ht="14.25">
      <c r="A4" s="2" t="s">
        <v>20</v>
      </c>
      <c r="B4" s="8">
        <v>7</v>
      </c>
      <c r="C4" s="8"/>
      <c r="D4" s="5">
        <v>64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64</v>
      </c>
      <c r="T4" s="8">
        <f t="shared" si="0"/>
        <v>71</v>
      </c>
      <c r="U4" s="7"/>
    </row>
    <row r="5" spans="1:21" ht="14.25">
      <c r="A5" s="2" t="s">
        <v>21</v>
      </c>
      <c r="B5" s="8">
        <v>13</v>
      </c>
      <c r="C5" s="8"/>
      <c r="D5" s="5"/>
      <c r="E5" s="5">
        <v>18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18</v>
      </c>
      <c r="T5" s="8">
        <f t="shared" si="0"/>
        <v>31</v>
      </c>
      <c r="U5" s="7"/>
    </row>
    <row r="6" spans="1:21" ht="14.25">
      <c r="A6" s="2" t="s">
        <v>22</v>
      </c>
      <c r="B6" s="8">
        <v>5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5</v>
      </c>
      <c r="U6" s="7"/>
    </row>
    <row r="7" spans="1:21" ht="14.25">
      <c r="A7" s="2" t="s">
        <v>23</v>
      </c>
      <c r="B7" s="8">
        <v>3</v>
      </c>
      <c r="C7" s="8"/>
      <c r="D7" s="5"/>
      <c r="E7" s="5"/>
      <c r="F7" s="5"/>
      <c r="G7" s="5"/>
      <c r="H7" s="5"/>
      <c r="I7" s="5"/>
      <c r="J7" s="5"/>
      <c r="K7" s="5">
        <v>13</v>
      </c>
      <c r="L7" s="5"/>
      <c r="M7" s="5"/>
      <c r="N7" s="5"/>
      <c r="O7" s="5"/>
      <c r="P7" s="5">
        <v>1</v>
      </c>
      <c r="Q7" s="5"/>
      <c r="R7" s="5"/>
      <c r="S7" s="8">
        <f t="shared" si="1"/>
        <v>14</v>
      </c>
      <c r="T7" s="8">
        <f t="shared" si="0"/>
        <v>17</v>
      </c>
      <c r="U7" s="7"/>
    </row>
    <row r="8" spans="1:21" ht="14.25">
      <c r="A8" s="2" t="s">
        <v>9</v>
      </c>
      <c r="B8" s="8">
        <v>4</v>
      </c>
      <c r="C8" s="8"/>
      <c r="D8" s="5"/>
      <c r="E8" s="5"/>
      <c r="F8" s="5"/>
      <c r="G8" s="5"/>
      <c r="H8" s="5">
        <v>5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5</v>
      </c>
      <c r="T8" s="8">
        <f t="shared" si="0"/>
        <v>9</v>
      </c>
      <c r="U8" s="7"/>
    </row>
    <row r="9" spans="1:21" ht="14.25">
      <c r="A9" s="2" t="s">
        <v>24</v>
      </c>
      <c r="B9" s="8">
        <v>5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5</v>
      </c>
      <c r="U9" s="7"/>
    </row>
    <row r="10" spans="1:21" ht="14.25">
      <c r="A10" s="2" t="s">
        <v>25</v>
      </c>
      <c r="B10" s="8">
        <v>6</v>
      </c>
      <c r="C10" s="8"/>
      <c r="D10" s="5"/>
      <c r="E10" s="5"/>
      <c r="F10" s="5">
        <v>11</v>
      </c>
      <c r="G10" s="5"/>
      <c r="H10" s="5"/>
      <c r="I10" s="5"/>
      <c r="J10" s="5"/>
      <c r="K10" s="5"/>
      <c r="L10" s="5"/>
      <c r="M10" s="5"/>
      <c r="N10" s="5"/>
      <c r="O10" s="5">
        <v>1</v>
      </c>
      <c r="P10" s="5"/>
      <c r="Q10" s="5"/>
      <c r="R10" s="5"/>
      <c r="S10" s="8">
        <f t="shared" si="1"/>
        <v>12</v>
      </c>
      <c r="T10" s="8">
        <f t="shared" si="0"/>
        <v>18</v>
      </c>
      <c r="U10" s="7"/>
    </row>
    <row r="11" spans="1:21" ht="14.25">
      <c r="A11" s="2" t="s">
        <v>26</v>
      </c>
      <c r="B11" s="8">
        <v>11</v>
      </c>
      <c r="C11" s="8"/>
      <c r="D11" s="5"/>
      <c r="E11" s="5"/>
      <c r="F11" s="5"/>
      <c r="G11" s="5">
        <v>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3</v>
      </c>
      <c r="T11" s="8">
        <f t="shared" si="0"/>
        <v>14</v>
      </c>
      <c r="U11" s="7"/>
    </row>
    <row r="12" spans="1:21" ht="14.25">
      <c r="A12" s="2" t="s">
        <v>27</v>
      </c>
      <c r="B12" s="8">
        <v>2</v>
      </c>
      <c r="C12" s="8"/>
      <c r="D12" s="5"/>
      <c r="E12" s="5"/>
      <c r="F12" s="5"/>
      <c r="G12" s="5"/>
      <c r="H12" s="5"/>
      <c r="I12" s="5">
        <v>34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34</v>
      </c>
      <c r="T12" s="8">
        <f t="shared" si="0"/>
        <v>36</v>
      </c>
      <c r="U12" s="7"/>
    </row>
    <row r="13" spans="1:21" ht="14.25">
      <c r="A13" s="2" t="s">
        <v>28</v>
      </c>
      <c r="B13" s="8">
        <v>10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4</v>
      </c>
      <c r="R13" s="5"/>
      <c r="S13" s="8">
        <f t="shared" si="1"/>
        <v>4</v>
      </c>
      <c r="T13" s="8">
        <f t="shared" si="0"/>
        <v>14</v>
      </c>
      <c r="U13" s="7"/>
    </row>
    <row r="14" spans="1:21" ht="14.25">
      <c r="A14" s="2" t="s">
        <v>29</v>
      </c>
      <c r="B14" s="8">
        <v>3</v>
      </c>
      <c r="C14" s="8"/>
      <c r="D14" s="5"/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1</v>
      </c>
      <c r="T14" s="8">
        <f t="shared" si="0"/>
        <v>4</v>
      </c>
      <c r="U14" s="7"/>
    </row>
    <row r="15" spans="1:21" ht="14.25">
      <c r="A15" s="2" t="s">
        <v>30</v>
      </c>
      <c r="B15" s="8">
        <v>7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9</v>
      </c>
      <c r="P15" s="5"/>
      <c r="Q15" s="5">
        <v>1</v>
      </c>
      <c r="R15" s="5"/>
      <c r="S15" s="8">
        <f t="shared" si="1"/>
        <v>10</v>
      </c>
      <c r="T15" s="8">
        <f t="shared" si="0"/>
        <v>17</v>
      </c>
      <c r="U15" s="7"/>
    </row>
    <row r="16" spans="1:21" ht="14.25">
      <c r="A16" s="2" t="s">
        <v>15</v>
      </c>
      <c r="B16" s="8">
        <v>7</v>
      </c>
      <c r="C16" s="8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>
        <v>7</v>
      </c>
      <c r="O16" s="5"/>
      <c r="P16" s="5">
        <v>1</v>
      </c>
      <c r="Q16" s="5"/>
      <c r="R16" s="5"/>
      <c r="S16" s="8">
        <f t="shared" si="1"/>
        <v>9</v>
      </c>
      <c r="T16" s="8">
        <f t="shared" si="0"/>
        <v>16</v>
      </c>
      <c r="U16" s="7"/>
    </row>
    <row r="17" spans="1:21" ht="14.25">
      <c r="A17" s="2" t="s">
        <v>31</v>
      </c>
      <c r="B17" s="8">
        <v>2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6</v>
      </c>
      <c r="N17" s="5"/>
      <c r="O17" s="5"/>
      <c r="P17" s="5"/>
      <c r="Q17" s="5"/>
      <c r="R17" s="5"/>
      <c r="S17" s="8">
        <f t="shared" si="1"/>
        <v>6</v>
      </c>
      <c r="T17" s="8">
        <f t="shared" si="0"/>
        <v>8</v>
      </c>
      <c r="U17" s="7"/>
    </row>
    <row r="18" spans="1:21" ht="14.25">
      <c r="A18" s="2" t="s">
        <v>32</v>
      </c>
      <c r="B18" s="8"/>
      <c r="C18" s="8"/>
      <c r="D18" s="5">
        <v>2</v>
      </c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/>
      <c r="Q18" s="5"/>
      <c r="R18" s="5"/>
      <c r="S18" s="8">
        <f t="shared" si="1"/>
        <v>3</v>
      </c>
      <c r="T18" s="8">
        <f t="shared" si="0"/>
        <v>3</v>
      </c>
      <c r="U18" s="7"/>
    </row>
    <row r="19" spans="1:21" ht="14.25">
      <c r="A19" s="2" t="s">
        <v>33</v>
      </c>
      <c r="B19" s="8">
        <v>1</v>
      </c>
      <c r="C19" s="8"/>
      <c r="D19" s="5">
        <v>1</v>
      </c>
      <c r="E19" s="5"/>
      <c r="F19" s="5"/>
      <c r="G19" s="5"/>
      <c r="H19" s="5"/>
      <c r="I19" s="5"/>
      <c r="J19" s="5"/>
      <c r="K19" s="5"/>
      <c r="L19" s="5">
        <v>7</v>
      </c>
      <c r="M19" s="5"/>
      <c r="N19" s="5"/>
      <c r="O19" s="5"/>
      <c r="P19" s="5"/>
      <c r="Q19" s="5"/>
      <c r="R19" s="5"/>
      <c r="S19" s="8">
        <f t="shared" si="1"/>
        <v>8</v>
      </c>
      <c r="T19" s="8">
        <f t="shared" si="0"/>
        <v>9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4</v>
      </c>
      <c r="Q21" s="5"/>
      <c r="R21" s="5"/>
      <c r="S21" s="8">
        <f t="shared" si="1"/>
        <v>4</v>
      </c>
      <c r="T21" s="8">
        <f t="shared" si="0"/>
        <v>4</v>
      </c>
      <c r="U21" s="7"/>
    </row>
    <row r="22" spans="1:21" ht="14.25">
      <c r="A22" s="2" t="s">
        <v>36</v>
      </c>
      <c r="B22" s="8">
        <v>1</v>
      </c>
      <c r="C22" s="8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1</v>
      </c>
      <c r="T22" s="8">
        <f t="shared" si="0"/>
        <v>2</v>
      </c>
      <c r="U22" s="7"/>
    </row>
    <row r="23" spans="1:21" ht="14.25">
      <c r="A23" s="2" t="s">
        <v>129</v>
      </c>
      <c r="B23" s="8">
        <v>1</v>
      </c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1</v>
      </c>
      <c r="U23" s="7"/>
    </row>
    <row r="24" spans="1:21" ht="14.25">
      <c r="A24" s="34" t="s">
        <v>130</v>
      </c>
      <c r="B24" s="8">
        <v>1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1</v>
      </c>
      <c r="U24" s="7"/>
    </row>
    <row r="25" spans="1:21" ht="14.25">
      <c r="A25" s="34" t="s">
        <v>136</v>
      </c>
      <c r="B25" s="8">
        <v>2</v>
      </c>
      <c r="C25" s="45"/>
      <c r="D25" s="5">
        <v>1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1</v>
      </c>
      <c r="T25" s="8">
        <f t="shared" si="0"/>
        <v>3</v>
      </c>
      <c r="U25" s="7"/>
    </row>
    <row r="26" spans="1:21" ht="14.25">
      <c r="A26" s="34" t="s">
        <v>137</v>
      </c>
      <c r="B26" s="8">
        <v>5</v>
      </c>
      <c r="C26" s="45"/>
      <c r="D26" s="5"/>
      <c r="E26" s="33"/>
      <c r="F26" s="33"/>
      <c r="G26" s="33"/>
      <c r="H26" s="33"/>
      <c r="I26" s="33"/>
      <c r="J26" s="33"/>
      <c r="K26" s="33">
        <v>1</v>
      </c>
      <c r="L26" s="33"/>
      <c r="M26" s="33"/>
      <c r="N26" s="33"/>
      <c r="O26" s="33"/>
      <c r="P26" s="33"/>
      <c r="Q26" s="33"/>
      <c r="R26" s="48"/>
      <c r="S26" s="8">
        <f t="shared" si="1"/>
        <v>1</v>
      </c>
      <c r="T26" s="8">
        <f t="shared" si="0"/>
        <v>6</v>
      </c>
      <c r="U26" s="7"/>
    </row>
    <row r="27" spans="1:21" ht="14.25">
      <c r="A27" s="2" t="s">
        <v>37</v>
      </c>
      <c r="B27" s="8"/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0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0</v>
      </c>
      <c r="U30" s="7"/>
    </row>
    <row r="31" spans="1:21" ht="14.25">
      <c r="A31" s="2" t="s">
        <v>41</v>
      </c>
      <c r="B31" s="8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0</v>
      </c>
      <c r="U31" s="7"/>
    </row>
    <row r="32" spans="1:21" ht="14.25">
      <c r="A32" s="2" t="s">
        <v>42</v>
      </c>
      <c r="B32" s="8">
        <v>1</v>
      </c>
      <c r="C32" s="8"/>
      <c r="D32" s="5"/>
      <c r="E32" s="5"/>
      <c r="F32" s="5"/>
      <c r="G32" s="5"/>
      <c r="H32" s="5"/>
      <c r="I32" s="5"/>
      <c r="J32" s="5"/>
      <c r="K32" s="5">
        <v>1</v>
      </c>
      <c r="L32" s="5"/>
      <c r="M32" s="5"/>
      <c r="N32" s="5"/>
      <c r="O32" s="5"/>
      <c r="P32" s="5"/>
      <c r="Q32" s="5"/>
      <c r="R32" s="5"/>
      <c r="S32" s="8">
        <f t="shared" si="1"/>
        <v>1</v>
      </c>
      <c r="T32" s="8">
        <f t="shared" si="0"/>
        <v>2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>
        <v>5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1"/>
        <v>0</v>
      </c>
      <c r="T35" s="8">
        <f t="shared" si="0"/>
        <v>5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0</v>
      </c>
      <c r="U37" s="7"/>
    </row>
    <row r="38" spans="1:21" ht="14.25">
      <c r="A38" s="2" t="s">
        <v>48</v>
      </c>
      <c r="B38" s="8">
        <v>2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2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>
        <v>1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1</v>
      </c>
      <c r="U41" s="7"/>
    </row>
    <row r="42" spans="1:21" ht="14.25">
      <c r="A42" s="2" t="s">
        <v>52</v>
      </c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0</v>
      </c>
      <c r="U42" s="7"/>
    </row>
    <row r="43" spans="1:21" ht="14.25">
      <c r="A43" s="2" t="s">
        <v>53</v>
      </c>
      <c r="B43" s="8">
        <v>5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5</v>
      </c>
      <c r="U43" s="7"/>
    </row>
    <row r="44" spans="1:21" ht="14.25">
      <c r="A44" s="2" t="s">
        <v>54</v>
      </c>
      <c r="B44" s="8">
        <v>4</v>
      </c>
      <c r="C44" s="8"/>
      <c r="D44" s="5"/>
      <c r="E44" s="5"/>
      <c r="F44" s="5">
        <v>3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3</v>
      </c>
      <c r="T44" s="8">
        <f t="shared" si="0"/>
        <v>7</v>
      </c>
      <c r="U44" s="7"/>
    </row>
    <row r="45" spans="1:21" ht="14.25">
      <c r="A45" s="2" t="s">
        <v>55</v>
      </c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0</v>
      </c>
      <c r="U45" s="7"/>
    </row>
    <row r="46" spans="1:21" ht="14.25">
      <c r="A46" s="2" t="s">
        <v>56</v>
      </c>
      <c r="B46" s="8">
        <v>2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2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>
        <v>1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>
        <v>1</v>
      </c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0</v>
      </c>
      <c r="T55" s="8">
        <f t="shared" si="0"/>
        <v>1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0</v>
      </c>
      <c r="T57" s="8">
        <f t="shared" si="0"/>
        <v>0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0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/>
      <c r="C60" s="8"/>
      <c r="D60" s="5"/>
      <c r="E60" s="5">
        <v>2</v>
      </c>
      <c r="F60" s="5"/>
      <c r="G60" s="5"/>
      <c r="H60" s="5"/>
      <c r="I60" s="5">
        <v>2</v>
      </c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4</v>
      </c>
      <c r="T60" s="8">
        <f t="shared" si="0"/>
        <v>4</v>
      </c>
      <c r="U60" s="7"/>
    </row>
    <row r="61" spans="1:21" ht="15" thickBot="1">
      <c r="A61" s="2" t="s">
        <v>71</v>
      </c>
      <c r="B61" s="8"/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0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196</v>
      </c>
      <c r="C62" s="9">
        <f t="shared" si="2"/>
        <v>42</v>
      </c>
      <c r="D62" s="6">
        <f t="shared" si="2"/>
        <v>69</v>
      </c>
      <c r="E62" s="6">
        <f t="shared" si="2"/>
        <v>21</v>
      </c>
      <c r="F62" s="6">
        <f t="shared" si="2"/>
        <v>14</v>
      </c>
      <c r="G62" s="6">
        <f t="shared" si="2"/>
        <v>3</v>
      </c>
      <c r="H62" s="6">
        <f t="shared" si="2"/>
        <v>5</v>
      </c>
      <c r="I62" s="6">
        <f t="shared" si="2"/>
        <v>36</v>
      </c>
      <c r="J62" s="6">
        <f t="shared" si="2"/>
        <v>1</v>
      </c>
      <c r="K62" s="6">
        <f t="shared" si="2"/>
        <v>15</v>
      </c>
      <c r="L62" s="6">
        <f t="shared" si="2"/>
        <v>8</v>
      </c>
      <c r="M62" s="6">
        <f t="shared" si="2"/>
        <v>6</v>
      </c>
      <c r="N62" s="6">
        <f t="shared" si="2"/>
        <v>7</v>
      </c>
      <c r="O62" s="6">
        <f t="shared" si="2"/>
        <v>10</v>
      </c>
      <c r="P62" s="6">
        <f t="shared" si="2"/>
        <v>6</v>
      </c>
      <c r="Q62" s="6">
        <f t="shared" si="2"/>
        <v>5</v>
      </c>
      <c r="R62" s="6">
        <f t="shared" si="2"/>
        <v>0</v>
      </c>
      <c r="S62" s="9">
        <f t="shared" si="1"/>
        <v>248</v>
      </c>
      <c r="T62" s="9">
        <f t="shared" si="0"/>
        <v>444</v>
      </c>
      <c r="U62" s="7"/>
    </row>
    <row r="63" spans="1:21" ht="6.7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9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92</v>
      </c>
      <c r="C3" s="29">
        <v>47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>
        <f>SUM(C3:R3)</f>
        <v>47</v>
      </c>
      <c r="T3" s="9">
        <f aca="true" t="shared" si="0" ref="T3:T62">S3+B3</f>
        <v>139</v>
      </c>
      <c r="U3" s="7"/>
    </row>
    <row r="4" spans="1:21" ht="14.25">
      <c r="A4" s="2" t="s">
        <v>20</v>
      </c>
      <c r="B4" s="8">
        <v>5</v>
      </c>
      <c r="C4" s="8"/>
      <c r="D4" s="5">
        <v>69</v>
      </c>
      <c r="E4" s="5"/>
      <c r="F4" s="5"/>
      <c r="G4" s="5"/>
      <c r="H4" s="5"/>
      <c r="I4" s="5"/>
      <c r="J4" s="5">
        <v>1</v>
      </c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70</v>
      </c>
      <c r="T4" s="8">
        <f t="shared" si="0"/>
        <v>75</v>
      </c>
      <c r="U4" s="7"/>
    </row>
    <row r="5" spans="1:21" ht="14.25">
      <c r="A5" s="2" t="s">
        <v>21</v>
      </c>
      <c r="B5" s="8">
        <v>12</v>
      </c>
      <c r="C5" s="8"/>
      <c r="D5" s="5"/>
      <c r="E5" s="5">
        <v>18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18</v>
      </c>
      <c r="T5" s="8">
        <f t="shared" si="0"/>
        <v>30</v>
      </c>
      <c r="U5" s="7"/>
    </row>
    <row r="6" spans="1:21" ht="14.25">
      <c r="A6" s="2" t="s">
        <v>22</v>
      </c>
      <c r="B6" s="8">
        <v>6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>
        <f t="shared" si="1"/>
        <v>0</v>
      </c>
      <c r="T6" s="8">
        <f t="shared" si="0"/>
        <v>6</v>
      </c>
      <c r="U6" s="7"/>
    </row>
    <row r="7" spans="1:21" ht="14.25">
      <c r="A7" s="2" t="s">
        <v>23</v>
      </c>
      <c r="B7" s="8">
        <v>2</v>
      </c>
      <c r="C7" s="8"/>
      <c r="D7" s="5"/>
      <c r="E7" s="5"/>
      <c r="F7" s="5"/>
      <c r="G7" s="5"/>
      <c r="H7" s="5"/>
      <c r="I7" s="5"/>
      <c r="J7" s="5"/>
      <c r="K7" s="5">
        <v>11</v>
      </c>
      <c r="L7" s="5"/>
      <c r="M7" s="5"/>
      <c r="N7" s="5"/>
      <c r="O7" s="5"/>
      <c r="P7" s="5"/>
      <c r="Q7" s="5"/>
      <c r="R7" s="5"/>
      <c r="S7" s="8">
        <f t="shared" si="1"/>
        <v>11</v>
      </c>
      <c r="T7" s="8">
        <f t="shared" si="0"/>
        <v>13</v>
      </c>
      <c r="U7" s="7"/>
    </row>
    <row r="8" spans="1:21" ht="14.25">
      <c r="A8" s="2" t="s">
        <v>9</v>
      </c>
      <c r="B8" s="8">
        <v>2</v>
      </c>
      <c r="C8" s="8"/>
      <c r="D8" s="5"/>
      <c r="E8" s="5"/>
      <c r="F8" s="5"/>
      <c r="G8" s="5"/>
      <c r="H8" s="5">
        <v>4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4</v>
      </c>
      <c r="T8" s="8">
        <f t="shared" si="0"/>
        <v>6</v>
      </c>
      <c r="U8" s="7"/>
    </row>
    <row r="9" spans="1:21" ht="14.25">
      <c r="A9" s="2" t="s">
        <v>24</v>
      </c>
      <c r="B9" s="8"/>
      <c r="C9" s="8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1</v>
      </c>
      <c r="T9" s="8">
        <f t="shared" si="0"/>
        <v>1</v>
      </c>
      <c r="U9" s="7"/>
    </row>
    <row r="10" spans="1:21" ht="14.25">
      <c r="A10" s="2" t="s">
        <v>25</v>
      </c>
      <c r="B10" s="8">
        <v>5</v>
      </c>
      <c r="C10" s="8"/>
      <c r="D10" s="5"/>
      <c r="E10" s="5"/>
      <c r="F10" s="5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4</v>
      </c>
      <c r="T10" s="8">
        <f t="shared" si="0"/>
        <v>9</v>
      </c>
      <c r="U10" s="7"/>
    </row>
    <row r="11" spans="1:21" ht="14.25">
      <c r="A11" s="2" t="s">
        <v>26</v>
      </c>
      <c r="B11" s="8">
        <v>23</v>
      </c>
      <c r="C11" s="8"/>
      <c r="D11" s="5"/>
      <c r="E11" s="5"/>
      <c r="F11" s="5"/>
      <c r="G11" s="5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13</v>
      </c>
      <c r="T11" s="8">
        <f t="shared" si="0"/>
        <v>36</v>
      </c>
      <c r="U11" s="7"/>
    </row>
    <row r="12" spans="1:21" ht="14.25">
      <c r="A12" s="2" t="s">
        <v>27</v>
      </c>
      <c r="B12" s="8">
        <v>1</v>
      </c>
      <c r="C12" s="8"/>
      <c r="D12" s="5"/>
      <c r="E12" s="5"/>
      <c r="F12" s="5"/>
      <c r="G12" s="5"/>
      <c r="H12" s="5"/>
      <c r="I12" s="5">
        <v>45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45</v>
      </c>
      <c r="T12" s="8">
        <f t="shared" si="0"/>
        <v>46</v>
      </c>
      <c r="U12" s="7"/>
    </row>
    <row r="13" spans="1:21" ht="14.25">
      <c r="A13" s="2" t="s">
        <v>28</v>
      </c>
      <c r="B13" s="8">
        <v>6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9</v>
      </c>
      <c r="R13" s="5"/>
      <c r="S13" s="8">
        <f t="shared" si="1"/>
        <v>9</v>
      </c>
      <c r="T13" s="8">
        <f t="shared" si="0"/>
        <v>15</v>
      </c>
      <c r="U13" s="7"/>
    </row>
    <row r="14" spans="1:21" ht="14.25">
      <c r="A14" s="2" t="s">
        <v>29</v>
      </c>
      <c r="B14" s="8">
        <v>2</v>
      </c>
      <c r="C14" s="8"/>
      <c r="D14" s="5"/>
      <c r="E14" s="5"/>
      <c r="F14" s="5"/>
      <c r="G14" s="5"/>
      <c r="H14" s="5"/>
      <c r="I14" s="5"/>
      <c r="J14" s="5">
        <v>6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6</v>
      </c>
      <c r="T14" s="8">
        <f t="shared" si="0"/>
        <v>8</v>
      </c>
      <c r="U14" s="7"/>
    </row>
    <row r="15" spans="1:21" ht="14.25">
      <c r="A15" s="2" t="s">
        <v>30</v>
      </c>
      <c r="B15" s="8">
        <v>8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8</v>
      </c>
      <c r="P15" s="5"/>
      <c r="Q15" s="5"/>
      <c r="R15" s="5"/>
      <c r="S15" s="8">
        <f t="shared" si="1"/>
        <v>8</v>
      </c>
      <c r="T15" s="8">
        <f t="shared" si="0"/>
        <v>16</v>
      </c>
      <c r="U15" s="7"/>
    </row>
    <row r="16" spans="1:21" ht="14.25">
      <c r="A16" s="2" t="s">
        <v>15</v>
      </c>
      <c r="B16" s="8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16</v>
      </c>
      <c r="O16" s="5"/>
      <c r="P16" s="5"/>
      <c r="Q16" s="5"/>
      <c r="R16" s="5"/>
      <c r="S16" s="8">
        <f t="shared" si="1"/>
        <v>16</v>
      </c>
      <c r="T16" s="8">
        <f t="shared" si="0"/>
        <v>16</v>
      </c>
      <c r="U16" s="7"/>
    </row>
    <row r="17" spans="1:21" ht="14.25">
      <c r="A17" s="2" t="s">
        <v>31</v>
      </c>
      <c r="B17" s="8">
        <v>1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>
        <v>4</v>
      </c>
      <c r="N17" s="5"/>
      <c r="O17" s="5"/>
      <c r="P17" s="5"/>
      <c r="Q17" s="5"/>
      <c r="R17" s="5"/>
      <c r="S17" s="8">
        <f t="shared" si="1"/>
        <v>4</v>
      </c>
      <c r="T17" s="8">
        <f t="shared" si="0"/>
        <v>5</v>
      </c>
      <c r="U17" s="7"/>
    </row>
    <row r="18" spans="1:21" ht="14.25">
      <c r="A18" s="2" t="s">
        <v>32</v>
      </c>
      <c r="B18" s="8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 t="shared" si="1"/>
        <v>0</v>
      </c>
      <c r="T18" s="8">
        <f t="shared" si="0"/>
        <v>0</v>
      </c>
      <c r="U18" s="7"/>
    </row>
    <row r="19" spans="1:21" ht="14.25">
      <c r="A19" s="2" t="s">
        <v>33</v>
      </c>
      <c r="B19" s="8"/>
      <c r="C19" s="8"/>
      <c r="D19" s="5">
        <v>2</v>
      </c>
      <c r="E19" s="5"/>
      <c r="F19" s="5"/>
      <c r="G19" s="5"/>
      <c r="H19" s="5"/>
      <c r="I19" s="5"/>
      <c r="J19" s="5"/>
      <c r="K19" s="5"/>
      <c r="L19" s="5">
        <v>9</v>
      </c>
      <c r="M19" s="5"/>
      <c r="N19" s="5"/>
      <c r="O19" s="5"/>
      <c r="P19" s="5"/>
      <c r="Q19" s="5"/>
      <c r="R19" s="5"/>
      <c r="S19" s="8">
        <f t="shared" si="1"/>
        <v>11</v>
      </c>
      <c r="T19" s="8">
        <f t="shared" si="0"/>
        <v>11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2</v>
      </c>
      <c r="Q21" s="5"/>
      <c r="R21" s="5"/>
      <c r="S21" s="8">
        <f t="shared" si="1"/>
        <v>2</v>
      </c>
      <c r="T21" s="8">
        <f t="shared" si="0"/>
        <v>2</v>
      </c>
      <c r="U21" s="7"/>
    </row>
    <row r="22" spans="1:21" ht="14.25">
      <c r="A22" s="2" t="s">
        <v>36</v>
      </c>
      <c r="B22" s="8">
        <v>1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1</v>
      </c>
      <c r="U22" s="7"/>
    </row>
    <row r="23" spans="1:21" ht="14.25">
      <c r="A23" s="2" t="s">
        <v>129</v>
      </c>
      <c r="B23" s="8">
        <v>1</v>
      </c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1</v>
      </c>
      <c r="U23" s="7"/>
    </row>
    <row r="24" spans="1:21" ht="14.25">
      <c r="A24" s="34" t="s">
        <v>130</v>
      </c>
      <c r="B24" s="8">
        <v>1</v>
      </c>
      <c r="C24" s="35"/>
      <c r="D24" s="5">
        <v>1</v>
      </c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1</v>
      </c>
      <c r="T24" s="8">
        <f t="shared" si="0"/>
        <v>2</v>
      </c>
      <c r="U24" s="7"/>
    </row>
    <row r="25" spans="1:21" ht="14.25">
      <c r="A25" s="34" t="s">
        <v>136</v>
      </c>
      <c r="B25" s="8">
        <v>5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5</v>
      </c>
      <c r="U25" s="7"/>
    </row>
    <row r="26" spans="1:21" ht="14.25">
      <c r="A26" s="34" t="s">
        <v>137</v>
      </c>
      <c r="B26" s="8">
        <v>9</v>
      </c>
      <c r="C26" s="45"/>
      <c r="D26" s="5"/>
      <c r="E26" s="33">
        <v>1</v>
      </c>
      <c r="F26" s="33"/>
      <c r="G26" s="33"/>
      <c r="H26" s="33"/>
      <c r="I26" s="33"/>
      <c r="J26" s="33"/>
      <c r="K26" s="33">
        <v>2</v>
      </c>
      <c r="L26" s="33"/>
      <c r="M26" s="33"/>
      <c r="N26" s="33"/>
      <c r="O26" s="33"/>
      <c r="P26" s="33"/>
      <c r="Q26" s="33"/>
      <c r="R26" s="48"/>
      <c r="S26" s="8">
        <f t="shared" si="1"/>
        <v>3</v>
      </c>
      <c r="T26" s="8">
        <f t="shared" si="0"/>
        <v>12</v>
      </c>
      <c r="U26" s="7"/>
    </row>
    <row r="27" spans="1:21" ht="14.25">
      <c r="A27" s="2" t="s">
        <v>37</v>
      </c>
      <c r="B27" s="8"/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0</v>
      </c>
      <c r="U27" s="7"/>
    </row>
    <row r="28" spans="1:21" ht="14.25">
      <c r="A28" s="2" t="s">
        <v>38</v>
      </c>
      <c r="B28" s="8">
        <v>1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1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>
        <v>1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1</v>
      </c>
      <c r="U30" s="7"/>
    </row>
    <row r="31" spans="1:21" ht="14.25">
      <c r="A31" s="2" t="s">
        <v>41</v>
      </c>
      <c r="B31" s="8">
        <v>5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5</v>
      </c>
      <c r="U31" s="7"/>
    </row>
    <row r="32" spans="1:21" ht="14.25">
      <c r="A32" s="2" t="s">
        <v>42</v>
      </c>
      <c r="B32" s="8">
        <v>8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8">
        <f t="shared" si="1"/>
        <v>0</v>
      </c>
      <c r="T32" s="8">
        <f t="shared" si="0"/>
        <v>8</v>
      </c>
      <c r="U32" s="7"/>
    </row>
    <row r="33" spans="1:21" ht="14.25">
      <c r="A33" s="2" t="s">
        <v>43</v>
      </c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0</v>
      </c>
      <c r="U33" s="7"/>
    </row>
    <row r="34" spans="1:21" ht="14.25">
      <c r="A34" s="2" t="s">
        <v>44</v>
      </c>
      <c r="B34" s="8">
        <v>1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1</v>
      </c>
      <c r="U34" s="7"/>
    </row>
    <row r="35" spans="1:21" ht="14.25">
      <c r="A35" s="2" t="s">
        <v>45</v>
      </c>
      <c r="B35" s="8">
        <v>1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2</v>
      </c>
      <c r="O35" s="5"/>
      <c r="P35" s="5"/>
      <c r="Q35" s="5"/>
      <c r="R35" s="5"/>
      <c r="S35" s="8">
        <f t="shared" si="1"/>
        <v>2</v>
      </c>
      <c r="T35" s="8">
        <f t="shared" si="0"/>
        <v>3</v>
      </c>
      <c r="U35" s="7"/>
    </row>
    <row r="36" spans="1:21" ht="14.25">
      <c r="A36" s="2" t="s">
        <v>47</v>
      </c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0</v>
      </c>
      <c r="U36" s="7"/>
    </row>
    <row r="37" spans="1:21" ht="14.25">
      <c r="A37" s="2" t="s">
        <v>46</v>
      </c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0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>
        <v>2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1</v>
      </c>
      <c r="R41" s="5"/>
      <c r="S41" s="8">
        <f t="shared" si="1"/>
        <v>1</v>
      </c>
      <c r="T41" s="8">
        <f t="shared" si="0"/>
        <v>3</v>
      </c>
      <c r="U41" s="7"/>
    </row>
    <row r="42" spans="1:21" ht="14.25">
      <c r="A42" s="2" t="s">
        <v>52</v>
      </c>
      <c r="B42" s="8">
        <v>2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2</v>
      </c>
      <c r="U42" s="7"/>
    </row>
    <row r="43" spans="1:21" ht="14.25">
      <c r="A43" s="2" t="s">
        <v>53</v>
      </c>
      <c r="B43" s="8">
        <v>4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4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0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0</v>
      </c>
      <c r="U48" s="7"/>
    </row>
    <row r="49" spans="1:21" ht="14.25">
      <c r="A49" s="2" t="s">
        <v>59</v>
      </c>
      <c r="B49" s="8"/>
      <c r="C49" s="8"/>
      <c r="D49" s="5"/>
      <c r="E49" s="5"/>
      <c r="F49" s="5"/>
      <c r="G49" s="5"/>
      <c r="H49" s="5"/>
      <c r="I49" s="5"/>
      <c r="J49" s="5"/>
      <c r="K49" s="5"/>
      <c r="L49" s="5"/>
      <c r="M49" s="5">
        <v>1</v>
      </c>
      <c r="N49" s="5"/>
      <c r="O49" s="5"/>
      <c r="P49" s="5"/>
      <c r="Q49" s="5"/>
      <c r="R49" s="5"/>
      <c r="S49" s="8">
        <f t="shared" si="1"/>
        <v>1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0</v>
      </c>
      <c r="T54" s="8">
        <f t="shared" si="0"/>
        <v>0</v>
      </c>
      <c r="U54" s="7"/>
    </row>
    <row r="55" spans="1:21" ht="14.25">
      <c r="A55" s="2" t="s">
        <v>65</v>
      </c>
      <c r="B55" s="8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0</v>
      </c>
      <c r="T55" s="8">
        <f t="shared" si="0"/>
        <v>0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0</v>
      </c>
      <c r="T57" s="8">
        <f t="shared" si="0"/>
        <v>0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0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>
        <v>2</v>
      </c>
      <c r="C60" s="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 t="shared" si="1"/>
        <v>0</v>
      </c>
      <c r="T60" s="8">
        <f t="shared" si="0"/>
        <v>2</v>
      </c>
      <c r="U60" s="7"/>
    </row>
    <row r="61" spans="1:21" ht="15" thickBot="1">
      <c r="A61" s="2" t="s">
        <v>71</v>
      </c>
      <c r="B61" s="8">
        <v>4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4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213</v>
      </c>
      <c r="C62" s="9">
        <f t="shared" si="2"/>
        <v>48</v>
      </c>
      <c r="D62" s="6">
        <f t="shared" si="2"/>
        <v>72</v>
      </c>
      <c r="E62" s="6">
        <f t="shared" si="2"/>
        <v>19</v>
      </c>
      <c r="F62" s="6">
        <f t="shared" si="2"/>
        <v>4</v>
      </c>
      <c r="G62" s="6">
        <f t="shared" si="2"/>
        <v>13</v>
      </c>
      <c r="H62" s="6">
        <f t="shared" si="2"/>
        <v>4</v>
      </c>
      <c r="I62" s="6">
        <f t="shared" si="2"/>
        <v>45</v>
      </c>
      <c r="J62" s="6">
        <f t="shared" si="2"/>
        <v>7</v>
      </c>
      <c r="K62" s="6">
        <f t="shared" si="2"/>
        <v>13</v>
      </c>
      <c r="L62" s="6">
        <f t="shared" si="2"/>
        <v>9</v>
      </c>
      <c r="M62" s="6">
        <f t="shared" si="2"/>
        <v>5</v>
      </c>
      <c r="N62" s="6">
        <f t="shared" si="2"/>
        <v>18</v>
      </c>
      <c r="O62" s="6">
        <f t="shared" si="2"/>
        <v>8</v>
      </c>
      <c r="P62" s="6">
        <f t="shared" si="2"/>
        <v>2</v>
      </c>
      <c r="Q62" s="6">
        <f t="shared" si="2"/>
        <v>10</v>
      </c>
      <c r="R62" s="6">
        <f t="shared" si="2"/>
        <v>0</v>
      </c>
      <c r="S62" s="9">
        <f t="shared" si="1"/>
        <v>277</v>
      </c>
      <c r="T62" s="9">
        <f t="shared" si="0"/>
        <v>490</v>
      </c>
      <c r="U62" s="7"/>
    </row>
    <row r="63" spans="1:21" ht="6.7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31496062992125984" header="0.5118110236220472" footer="0.5118110236220472"/>
  <pageSetup fitToHeight="1" fitToWidth="1" horizontalDpi="400" verticalDpi="4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OutlineSymbols="0" zoomScale="87" zoomScaleNormal="87" workbookViewId="0" topLeftCell="A1">
      <pane xSplit="1" ySplit="2" topLeftCell="B3" activePane="bottomRight" state="frozen"/>
      <selection pane="topLeft" activeCell="L69" sqref="L69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6.625" style="0" customWidth="1"/>
    <col min="2" max="2" width="6.75390625" style="0" customWidth="1"/>
    <col min="3" max="18" width="6.125" style="0" customWidth="1"/>
    <col min="19" max="20" width="7.75390625" style="0" customWidth="1"/>
    <col min="21" max="21" width="1.625" style="0" customWidth="1"/>
    <col min="22" max="16384" width="10.75390625" style="0" customWidth="1"/>
  </cols>
  <sheetData>
    <row r="1" spans="1:3" ht="18" thickBot="1">
      <c r="A1" s="1">
        <v>10</v>
      </c>
      <c r="B1" s="1" t="s">
        <v>0</v>
      </c>
      <c r="C1" t="s">
        <v>1</v>
      </c>
    </row>
    <row r="2" spans="1:21" ht="15.75" thickBot="1" thickTop="1">
      <c r="A2" s="3" t="s">
        <v>2</v>
      </c>
      <c r="B2" s="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74</v>
      </c>
      <c r="R2" s="15" t="s">
        <v>101</v>
      </c>
      <c r="S2" s="14" t="s">
        <v>128</v>
      </c>
      <c r="T2" s="3" t="s">
        <v>18</v>
      </c>
      <c r="U2" s="7"/>
    </row>
    <row r="3" spans="1:21" ht="15" thickTop="1">
      <c r="A3" s="3" t="s">
        <v>19</v>
      </c>
      <c r="B3" s="9">
        <v>92</v>
      </c>
      <c r="C3" s="29">
        <v>40</v>
      </c>
      <c r="D3" s="6"/>
      <c r="E3" s="6"/>
      <c r="F3" s="6"/>
      <c r="G3" s="6"/>
      <c r="H3" s="6"/>
      <c r="I3" s="6">
        <v>1</v>
      </c>
      <c r="J3" s="6"/>
      <c r="K3" s="6"/>
      <c r="L3" s="6"/>
      <c r="M3" s="6"/>
      <c r="N3" s="6"/>
      <c r="O3" s="6"/>
      <c r="P3" s="6"/>
      <c r="Q3" s="6"/>
      <c r="R3" s="6"/>
      <c r="S3" s="9">
        <f>SUM(C3:R3)</f>
        <v>41</v>
      </c>
      <c r="T3" s="9">
        <f aca="true" t="shared" si="0" ref="T3:T62">S3+B3</f>
        <v>133</v>
      </c>
      <c r="U3" s="7"/>
    </row>
    <row r="4" spans="1:21" ht="14.25">
      <c r="A4" s="2" t="s">
        <v>20</v>
      </c>
      <c r="B4" s="8">
        <v>12</v>
      </c>
      <c r="C4" s="8"/>
      <c r="D4" s="5">
        <v>77</v>
      </c>
      <c r="E4" s="5"/>
      <c r="F4" s="5"/>
      <c r="G4" s="5"/>
      <c r="H4" s="5"/>
      <c r="I4" s="5">
        <v>4</v>
      </c>
      <c r="J4" s="5"/>
      <c r="K4" s="5"/>
      <c r="L4" s="5"/>
      <c r="M4" s="5"/>
      <c r="N4" s="5"/>
      <c r="O4" s="5"/>
      <c r="P4" s="5"/>
      <c r="Q4" s="5"/>
      <c r="R4" s="5"/>
      <c r="S4" s="8">
        <f aca="true" t="shared" si="1" ref="S4:S62">SUM(C4:R4)</f>
        <v>81</v>
      </c>
      <c r="T4" s="8">
        <f t="shared" si="0"/>
        <v>93</v>
      </c>
      <c r="U4" s="7"/>
    </row>
    <row r="5" spans="1:21" ht="14.25">
      <c r="A5" s="2" t="s">
        <v>21</v>
      </c>
      <c r="B5" s="8">
        <v>7</v>
      </c>
      <c r="C5" s="8"/>
      <c r="D5" s="5">
        <v>1</v>
      </c>
      <c r="E5" s="5">
        <v>18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 t="shared" si="1"/>
        <v>19</v>
      </c>
      <c r="T5" s="8">
        <f t="shared" si="0"/>
        <v>26</v>
      </c>
      <c r="U5" s="7"/>
    </row>
    <row r="6" spans="1:21" ht="14.25">
      <c r="A6" s="2" t="s">
        <v>22</v>
      </c>
      <c r="B6" s="8">
        <v>3</v>
      </c>
      <c r="C6" s="8"/>
      <c r="D6" s="5"/>
      <c r="E6" s="5"/>
      <c r="F6" s="5"/>
      <c r="G6" s="5"/>
      <c r="H6" s="5"/>
      <c r="I6" s="5"/>
      <c r="J6" s="5"/>
      <c r="K6" s="5">
        <v>1</v>
      </c>
      <c r="L6" s="5"/>
      <c r="M6" s="5"/>
      <c r="N6" s="5"/>
      <c r="O6" s="5"/>
      <c r="P6" s="5"/>
      <c r="Q6" s="5"/>
      <c r="R6" s="5"/>
      <c r="S6" s="8">
        <f t="shared" si="1"/>
        <v>1</v>
      </c>
      <c r="T6" s="8">
        <f t="shared" si="0"/>
        <v>4</v>
      </c>
      <c r="U6" s="7"/>
    </row>
    <row r="7" spans="1:21" ht="14.25">
      <c r="A7" s="2" t="s">
        <v>23</v>
      </c>
      <c r="B7" s="8">
        <v>1</v>
      </c>
      <c r="C7" s="8"/>
      <c r="D7" s="5"/>
      <c r="E7" s="5"/>
      <c r="F7" s="5"/>
      <c r="G7" s="5"/>
      <c r="H7" s="5"/>
      <c r="I7" s="5"/>
      <c r="J7" s="5"/>
      <c r="K7" s="5">
        <v>15</v>
      </c>
      <c r="L7" s="5"/>
      <c r="M7" s="5"/>
      <c r="N7" s="5"/>
      <c r="O7" s="5"/>
      <c r="P7" s="5"/>
      <c r="Q7" s="5"/>
      <c r="R7" s="5"/>
      <c r="S7" s="8">
        <f t="shared" si="1"/>
        <v>15</v>
      </c>
      <c r="T7" s="8">
        <f t="shared" si="0"/>
        <v>16</v>
      </c>
      <c r="U7" s="7"/>
    </row>
    <row r="8" spans="1:21" ht="14.25">
      <c r="A8" s="2" t="s">
        <v>9</v>
      </c>
      <c r="B8" s="8">
        <v>2</v>
      </c>
      <c r="C8" s="8"/>
      <c r="D8" s="5"/>
      <c r="E8" s="5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8">
        <f t="shared" si="1"/>
        <v>10</v>
      </c>
      <c r="T8" s="8">
        <f t="shared" si="0"/>
        <v>12</v>
      </c>
      <c r="U8" s="7"/>
    </row>
    <row r="9" spans="1:21" ht="14.25">
      <c r="A9" s="2" t="s">
        <v>24</v>
      </c>
      <c r="B9" s="8">
        <v>4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>
        <f t="shared" si="1"/>
        <v>0</v>
      </c>
      <c r="T9" s="8">
        <f t="shared" si="0"/>
        <v>4</v>
      </c>
      <c r="U9" s="7"/>
    </row>
    <row r="10" spans="1:21" ht="14.25">
      <c r="A10" s="2" t="s">
        <v>25</v>
      </c>
      <c r="B10" s="8">
        <v>7</v>
      </c>
      <c r="C10" s="8"/>
      <c r="D10" s="5"/>
      <c r="E10" s="5"/>
      <c r="F10" s="5">
        <v>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 t="shared" si="1"/>
        <v>6</v>
      </c>
      <c r="T10" s="8">
        <f t="shared" si="0"/>
        <v>13</v>
      </c>
      <c r="U10" s="7"/>
    </row>
    <row r="11" spans="1:21" ht="14.25">
      <c r="A11" s="2" t="s">
        <v>26</v>
      </c>
      <c r="B11" s="8">
        <v>15</v>
      </c>
      <c r="C11" s="8"/>
      <c r="D11" s="5"/>
      <c r="E11" s="5"/>
      <c r="F11" s="5"/>
      <c r="G11" s="5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>
        <f t="shared" si="1"/>
        <v>10</v>
      </c>
      <c r="T11" s="8">
        <f t="shared" si="0"/>
        <v>25</v>
      </c>
      <c r="U11" s="7"/>
    </row>
    <row r="12" spans="1:21" ht="14.25">
      <c r="A12" s="2" t="s">
        <v>27</v>
      </c>
      <c r="B12" s="8">
        <v>4</v>
      </c>
      <c r="C12" s="8"/>
      <c r="D12" s="5">
        <v>1</v>
      </c>
      <c r="E12" s="5"/>
      <c r="F12" s="5"/>
      <c r="G12" s="5"/>
      <c r="H12" s="5"/>
      <c r="I12" s="5">
        <v>42</v>
      </c>
      <c r="J12" s="5"/>
      <c r="K12" s="5"/>
      <c r="L12" s="5"/>
      <c r="M12" s="5"/>
      <c r="N12" s="5"/>
      <c r="O12" s="5"/>
      <c r="P12" s="5"/>
      <c r="Q12" s="5"/>
      <c r="R12" s="5"/>
      <c r="S12" s="8">
        <f t="shared" si="1"/>
        <v>43</v>
      </c>
      <c r="T12" s="8">
        <f t="shared" si="0"/>
        <v>47</v>
      </c>
      <c r="U12" s="7"/>
    </row>
    <row r="13" spans="1:21" ht="14.25">
      <c r="A13" s="2" t="s">
        <v>28</v>
      </c>
      <c r="B13" s="8">
        <v>5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7</v>
      </c>
      <c r="R13" s="5"/>
      <c r="S13" s="8">
        <f t="shared" si="1"/>
        <v>7</v>
      </c>
      <c r="T13" s="8">
        <f t="shared" si="0"/>
        <v>12</v>
      </c>
      <c r="U13" s="7"/>
    </row>
    <row r="14" spans="1:21" ht="14.25">
      <c r="A14" s="2" t="s">
        <v>29</v>
      </c>
      <c r="B14" s="8">
        <v>7</v>
      </c>
      <c r="C14" s="8"/>
      <c r="D14" s="5"/>
      <c r="E14" s="5"/>
      <c r="F14" s="5"/>
      <c r="G14" s="5"/>
      <c r="H14" s="5"/>
      <c r="I14" s="5"/>
      <c r="J14" s="5">
        <v>6</v>
      </c>
      <c r="K14" s="5"/>
      <c r="L14" s="5"/>
      <c r="M14" s="5"/>
      <c r="N14" s="5"/>
      <c r="O14" s="5"/>
      <c r="P14" s="5"/>
      <c r="Q14" s="5"/>
      <c r="R14" s="5"/>
      <c r="S14" s="8">
        <f t="shared" si="1"/>
        <v>6</v>
      </c>
      <c r="T14" s="8">
        <f t="shared" si="0"/>
        <v>13</v>
      </c>
      <c r="U14" s="7"/>
    </row>
    <row r="15" spans="1:21" ht="14.25">
      <c r="A15" s="2" t="s">
        <v>30</v>
      </c>
      <c r="B15" s="8">
        <v>8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7</v>
      </c>
      <c r="P15" s="5"/>
      <c r="Q15" s="5">
        <v>1</v>
      </c>
      <c r="R15" s="5"/>
      <c r="S15" s="8">
        <f t="shared" si="1"/>
        <v>8</v>
      </c>
      <c r="T15" s="8">
        <f t="shared" si="0"/>
        <v>16</v>
      </c>
      <c r="U15" s="7"/>
    </row>
    <row r="16" spans="1:21" ht="14.25">
      <c r="A16" s="2" t="s">
        <v>15</v>
      </c>
      <c r="B16" s="8">
        <v>1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7</v>
      </c>
      <c r="O16" s="5"/>
      <c r="P16" s="5"/>
      <c r="Q16" s="5"/>
      <c r="R16" s="5"/>
      <c r="S16" s="8">
        <f t="shared" si="1"/>
        <v>7</v>
      </c>
      <c r="T16" s="8">
        <f t="shared" si="0"/>
        <v>8</v>
      </c>
      <c r="U16" s="7"/>
    </row>
    <row r="17" spans="1:21" ht="14.25">
      <c r="A17" s="2" t="s">
        <v>31</v>
      </c>
      <c r="B17" s="8"/>
      <c r="C17" s="8"/>
      <c r="D17" s="5"/>
      <c r="E17" s="5"/>
      <c r="F17" s="5"/>
      <c r="G17" s="5"/>
      <c r="H17" s="5"/>
      <c r="I17" s="5">
        <v>2</v>
      </c>
      <c r="J17" s="5"/>
      <c r="K17" s="5"/>
      <c r="L17" s="5"/>
      <c r="M17" s="5">
        <v>1</v>
      </c>
      <c r="N17" s="5"/>
      <c r="O17" s="5"/>
      <c r="P17" s="5"/>
      <c r="Q17" s="5"/>
      <c r="R17" s="5"/>
      <c r="S17" s="8">
        <f t="shared" si="1"/>
        <v>3</v>
      </c>
      <c r="T17" s="8">
        <f t="shared" si="0"/>
        <v>3</v>
      </c>
      <c r="U17" s="7"/>
    </row>
    <row r="18" spans="1:21" ht="14.25">
      <c r="A18" s="2" t="s">
        <v>32</v>
      </c>
      <c r="B18" s="8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 t="shared" si="1"/>
        <v>0</v>
      </c>
      <c r="T18" s="8">
        <f t="shared" si="0"/>
        <v>0</v>
      </c>
      <c r="U18" s="7"/>
    </row>
    <row r="19" spans="1:21" ht="14.25">
      <c r="A19" s="2" t="s">
        <v>33</v>
      </c>
      <c r="B19" s="8"/>
      <c r="C19" s="8"/>
      <c r="D19" s="5">
        <v>1</v>
      </c>
      <c r="E19" s="5"/>
      <c r="F19" s="5"/>
      <c r="G19" s="5"/>
      <c r="H19" s="5"/>
      <c r="I19" s="5"/>
      <c r="J19" s="5"/>
      <c r="K19" s="5"/>
      <c r="L19" s="5">
        <v>9</v>
      </c>
      <c r="M19" s="5"/>
      <c r="N19" s="5"/>
      <c r="O19" s="5"/>
      <c r="P19" s="5"/>
      <c r="Q19" s="5"/>
      <c r="R19" s="5"/>
      <c r="S19" s="8">
        <f t="shared" si="1"/>
        <v>10</v>
      </c>
      <c r="T19" s="8">
        <f t="shared" si="0"/>
        <v>10</v>
      </c>
      <c r="U19" s="7"/>
    </row>
    <row r="20" spans="1:21" ht="14.25">
      <c r="A20" s="2" t="s">
        <v>34</v>
      </c>
      <c r="B20" s="8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>
        <f t="shared" si="1"/>
        <v>0</v>
      </c>
      <c r="T20" s="8">
        <f t="shared" si="0"/>
        <v>0</v>
      </c>
      <c r="U20" s="7"/>
    </row>
    <row r="21" spans="1:21" ht="14.25">
      <c r="A21" s="2" t="s">
        <v>35</v>
      </c>
      <c r="B21" s="8">
        <v>3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5"/>
      <c r="P21" s="5">
        <v>5</v>
      </c>
      <c r="Q21" s="5"/>
      <c r="R21" s="5"/>
      <c r="S21" s="8">
        <f t="shared" si="1"/>
        <v>6</v>
      </c>
      <c r="T21" s="8">
        <f t="shared" si="0"/>
        <v>9</v>
      </c>
      <c r="U21" s="7"/>
    </row>
    <row r="22" spans="1:21" ht="14.25">
      <c r="A22" s="2" t="s">
        <v>36</v>
      </c>
      <c r="B22" s="8">
        <v>1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">
        <f t="shared" si="1"/>
        <v>0</v>
      </c>
      <c r="T22" s="8">
        <f t="shared" si="0"/>
        <v>1</v>
      </c>
      <c r="U22" s="7"/>
    </row>
    <row r="23" spans="1:21" ht="14.25">
      <c r="A23" s="2" t="s">
        <v>129</v>
      </c>
      <c r="B23" s="8">
        <v>1</v>
      </c>
      <c r="C23" s="35"/>
      <c r="D23" s="16"/>
      <c r="E23" s="16"/>
      <c r="F23" s="5"/>
      <c r="G23" s="5"/>
      <c r="H23" s="5"/>
      <c r="I23" s="5"/>
      <c r="J23" s="5"/>
      <c r="K23" s="16"/>
      <c r="L23" s="5"/>
      <c r="M23" s="5"/>
      <c r="N23" s="5"/>
      <c r="O23" s="5"/>
      <c r="P23" s="16"/>
      <c r="Q23" s="5"/>
      <c r="R23" s="16"/>
      <c r="S23" s="8">
        <f t="shared" si="1"/>
        <v>0</v>
      </c>
      <c r="T23" s="8">
        <f t="shared" si="0"/>
        <v>1</v>
      </c>
      <c r="U23" s="7"/>
    </row>
    <row r="24" spans="1:21" ht="14.25">
      <c r="A24" s="34" t="s">
        <v>130</v>
      </c>
      <c r="B24" s="8">
        <v>1</v>
      </c>
      <c r="C24" s="35"/>
      <c r="D24" s="5"/>
      <c r="E24" s="5"/>
      <c r="F24" s="46"/>
      <c r="G24" s="17"/>
      <c r="H24" s="5"/>
      <c r="I24" s="5"/>
      <c r="J24" s="46"/>
      <c r="K24" s="5"/>
      <c r="L24" s="5"/>
      <c r="M24" s="46"/>
      <c r="N24" s="5"/>
      <c r="O24" s="46"/>
      <c r="P24" s="5"/>
      <c r="Q24" s="5"/>
      <c r="R24" s="33"/>
      <c r="S24" s="8">
        <f t="shared" si="1"/>
        <v>0</v>
      </c>
      <c r="T24" s="8">
        <f t="shared" si="0"/>
        <v>1</v>
      </c>
      <c r="U24" s="7"/>
    </row>
    <row r="25" spans="1:21" ht="14.25">
      <c r="A25" s="34" t="s">
        <v>136</v>
      </c>
      <c r="B25" s="8">
        <v>2</v>
      </c>
      <c r="C25" s="45"/>
      <c r="D25" s="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8">
        <f t="shared" si="1"/>
        <v>0</v>
      </c>
      <c r="T25" s="8">
        <f t="shared" si="0"/>
        <v>2</v>
      </c>
      <c r="U25" s="7"/>
    </row>
    <row r="26" spans="1:21" ht="14.25">
      <c r="A26" s="34" t="s">
        <v>137</v>
      </c>
      <c r="B26" s="8">
        <v>9</v>
      </c>
      <c r="C26" s="45"/>
      <c r="D26" s="5"/>
      <c r="E26" s="33"/>
      <c r="F26" s="33"/>
      <c r="G26" s="33"/>
      <c r="H26" s="33"/>
      <c r="I26" s="33"/>
      <c r="J26" s="33"/>
      <c r="K26" s="33">
        <v>1</v>
      </c>
      <c r="L26" s="33"/>
      <c r="M26" s="33"/>
      <c r="N26" s="33"/>
      <c r="O26" s="33"/>
      <c r="P26" s="33"/>
      <c r="Q26" s="33"/>
      <c r="R26" s="48"/>
      <c r="S26" s="8">
        <f t="shared" si="1"/>
        <v>1</v>
      </c>
      <c r="T26" s="8">
        <f t="shared" si="0"/>
        <v>10</v>
      </c>
      <c r="U26" s="7"/>
    </row>
    <row r="27" spans="1:21" ht="14.25">
      <c r="A27" s="2" t="s">
        <v>37</v>
      </c>
      <c r="B27" s="8">
        <v>1</v>
      </c>
      <c r="C27" s="8"/>
      <c r="D27" s="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5"/>
      <c r="S27" s="8">
        <f t="shared" si="1"/>
        <v>0</v>
      </c>
      <c r="T27" s="8">
        <f t="shared" si="0"/>
        <v>1</v>
      </c>
      <c r="U27" s="7"/>
    </row>
    <row r="28" spans="1:21" ht="14.25">
      <c r="A28" s="2" t="s">
        <v>38</v>
      </c>
      <c r="B28" s="8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>
        <f t="shared" si="1"/>
        <v>0</v>
      </c>
      <c r="T28" s="8">
        <f t="shared" si="0"/>
        <v>0</v>
      </c>
      <c r="U28" s="7"/>
    </row>
    <row r="29" spans="1:21" ht="14.25">
      <c r="A29" s="2" t="s">
        <v>39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>
        <f t="shared" si="1"/>
        <v>0</v>
      </c>
      <c r="T29" s="8">
        <f t="shared" si="0"/>
        <v>0</v>
      </c>
      <c r="U29" s="7"/>
    </row>
    <row r="30" spans="1:21" ht="14.25">
      <c r="A30" s="2" t="s">
        <v>40</v>
      </c>
      <c r="B30" s="8">
        <v>3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 t="shared" si="1"/>
        <v>0</v>
      </c>
      <c r="T30" s="8">
        <f t="shared" si="0"/>
        <v>3</v>
      </c>
      <c r="U30" s="7"/>
    </row>
    <row r="31" spans="1:21" ht="14.25">
      <c r="A31" s="2" t="s">
        <v>41</v>
      </c>
      <c r="B31" s="8">
        <v>1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 t="shared" si="1"/>
        <v>0</v>
      </c>
      <c r="T31" s="8">
        <f t="shared" si="0"/>
        <v>1</v>
      </c>
      <c r="U31" s="7"/>
    </row>
    <row r="32" spans="1:21" ht="14.25">
      <c r="A32" s="2" t="s">
        <v>42</v>
      </c>
      <c r="B32" s="8">
        <v>2</v>
      </c>
      <c r="C32" s="8"/>
      <c r="D32" s="5"/>
      <c r="E32" s="5"/>
      <c r="F32" s="5"/>
      <c r="G32" s="5"/>
      <c r="H32" s="5"/>
      <c r="I32" s="5"/>
      <c r="J32" s="5"/>
      <c r="K32" s="5">
        <v>1</v>
      </c>
      <c r="L32" s="5"/>
      <c r="M32" s="5"/>
      <c r="N32" s="5"/>
      <c r="O32" s="5"/>
      <c r="P32" s="5"/>
      <c r="Q32" s="5"/>
      <c r="R32" s="5"/>
      <c r="S32" s="8">
        <f t="shared" si="1"/>
        <v>1</v>
      </c>
      <c r="T32" s="8">
        <f t="shared" si="0"/>
        <v>3</v>
      </c>
      <c r="U32" s="7"/>
    </row>
    <row r="33" spans="1:21" ht="14.25">
      <c r="A33" s="2" t="s">
        <v>43</v>
      </c>
      <c r="B33" s="8">
        <v>1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 t="shared" si="1"/>
        <v>0</v>
      </c>
      <c r="T33" s="8">
        <f t="shared" si="0"/>
        <v>1</v>
      </c>
      <c r="U33" s="7"/>
    </row>
    <row r="34" spans="1:21" ht="14.25">
      <c r="A34" s="2" t="s">
        <v>44</v>
      </c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 t="shared" si="1"/>
        <v>0</v>
      </c>
      <c r="T34" s="8">
        <f t="shared" si="0"/>
        <v>0</v>
      </c>
      <c r="U34" s="7"/>
    </row>
    <row r="35" spans="1:21" ht="14.25">
      <c r="A35" s="2" t="s">
        <v>45</v>
      </c>
      <c r="B35" s="8">
        <v>1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8">
        <f t="shared" si="1"/>
        <v>0</v>
      </c>
      <c r="T35" s="8">
        <f t="shared" si="0"/>
        <v>1</v>
      </c>
      <c r="U35" s="7"/>
    </row>
    <row r="36" spans="1:21" ht="14.25">
      <c r="A36" s="2" t="s">
        <v>47</v>
      </c>
      <c r="B36" s="8">
        <v>1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SUM(C36:R36)</f>
        <v>0</v>
      </c>
      <c r="T36" s="8">
        <f>S36+B36</f>
        <v>1</v>
      </c>
      <c r="U36" s="7"/>
    </row>
    <row r="37" spans="1:21" ht="14.25">
      <c r="A37" s="2" t="s">
        <v>46</v>
      </c>
      <c r="B37" s="8">
        <v>2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">
        <f t="shared" si="1"/>
        <v>0</v>
      </c>
      <c r="T37" s="8">
        <f t="shared" si="0"/>
        <v>2</v>
      </c>
      <c r="U37" s="7"/>
    </row>
    <row r="38" spans="1:21" ht="14.25">
      <c r="A38" s="2" t="s">
        <v>48</v>
      </c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 t="shared" si="1"/>
        <v>0</v>
      </c>
      <c r="T38" s="8">
        <f t="shared" si="0"/>
        <v>0</v>
      </c>
      <c r="U38" s="7"/>
    </row>
    <row r="39" spans="1:21" ht="14.25">
      <c r="A39" s="2" t="s">
        <v>49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">
        <f t="shared" si="1"/>
        <v>0</v>
      </c>
      <c r="T39" s="8">
        <f t="shared" si="0"/>
        <v>0</v>
      </c>
      <c r="U39" s="7"/>
    </row>
    <row r="40" spans="1:21" ht="14.25">
      <c r="A40" s="2" t="s">
        <v>50</v>
      </c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 t="shared" si="1"/>
        <v>0</v>
      </c>
      <c r="T40" s="8">
        <f t="shared" si="0"/>
        <v>0</v>
      </c>
      <c r="U40" s="7"/>
    </row>
    <row r="41" spans="1:21" ht="14.25">
      <c r="A41" s="2" t="s">
        <v>51</v>
      </c>
      <c r="B41" s="8">
        <v>1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 t="shared" si="1"/>
        <v>0</v>
      </c>
      <c r="T41" s="8">
        <f t="shared" si="0"/>
        <v>1</v>
      </c>
      <c r="U41" s="7"/>
    </row>
    <row r="42" spans="1:21" ht="14.25">
      <c r="A42" s="2" t="s">
        <v>52</v>
      </c>
      <c r="B42" s="8">
        <v>2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8">
        <f t="shared" si="1"/>
        <v>0</v>
      </c>
      <c r="T42" s="8">
        <f t="shared" si="0"/>
        <v>2</v>
      </c>
      <c r="U42" s="7"/>
    </row>
    <row r="43" spans="1:21" ht="14.25">
      <c r="A43" s="2" t="s">
        <v>53</v>
      </c>
      <c r="B43" s="8">
        <v>2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8">
        <f t="shared" si="1"/>
        <v>0</v>
      </c>
      <c r="T43" s="8">
        <f t="shared" si="0"/>
        <v>2</v>
      </c>
      <c r="U43" s="7"/>
    </row>
    <row r="44" spans="1:21" ht="14.25">
      <c r="A44" s="2" t="s">
        <v>54</v>
      </c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>
        <f t="shared" si="1"/>
        <v>0</v>
      </c>
      <c r="T44" s="8">
        <f t="shared" si="0"/>
        <v>0</v>
      </c>
      <c r="U44" s="7"/>
    </row>
    <row r="45" spans="1:21" ht="14.25">
      <c r="A45" s="2" t="s">
        <v>55</v>
      </c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>
        <f t="shared" si="1"/>
        <v>0</v>
      </c>
      <c r="T45" s="8">
        <f t="shared" si="0"/>
        <v>0</v>
      </c>
      <c r="U45" s="7"/>
    </row>
    <row r="46" spans="1:21" ht="14.25">
      <c r="A46" s="2" t="s">
        <v>56</v>
      </c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 t="shared" si="1"/>
        <v>0</v>
      </c>
      <c r="T46" s="8">
        <f t="shared" si="0"/>
        <v>0</v>
      </c>
      <c r="U46" s="7"/>
    </row>
    <row r="47" spans="1:21" ht="14.25">
      <c r="A47" s="2" t="s">
        <v>57</v>
      </c>
      <c r="B47" s="8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8">
        <f t="shared" si="1"/>
        <v>0</v>
      </c>
      <c r="T47" s="8">
        <f t="shared" si="0"/>
        <v>0</v>
      </c>
      <c r="U47" s="7"/>
    </row>
    <row r="48" spans="1:21" ht="14.25">
      <c r="A48" s="2" t="s">
        <v>58</v>
      </c>
      <c r="B48" s="8">
        <v>1</v>
      </c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">
        <f t="shared" si="1"/>
        <v>0</v>
      </c>
      <c r="T48" s="8">
        <f t="shared" si="0"/>
        <v>1</v>
      </c>
      <c r="U48" s="7"/>
    </row>
    <row r="49" spans="1:21" ht="14.25">
      <c r="A49" s="2" t="s">
        <v>59</v>
      </c>
      <c r="B49" s="8">
        <v>1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8">
        <f t="shared" si="1"/>
        <v>0</v>
      </c>
      <c r="T49" s="8">
        <f t="shared" si="0"/>
        <v>1</v>
      </c>
      <c r="U49" s="7"/>
    </row>
    <row r="50" spans="1:21" ht="14.25">
      <c r="A50" s="2" t="s">
        <v>60</v>
      </c>
      <c r="B50" s="8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 t="shared" si="1"/>
        <v>0</v>
      </c>
      <c r="T50" s="8">
        <f t="shared" si="0"/>
        <v>0</v>
      </c>
      <c r="U50" s="7"/>
    </row>
    <row r="51" spans="1:21" ht="14.25">
      <c r="A51" s="2" t="s">
        <v>61</v>
      </c>
      <c r="B51" s="8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8">
        <f t="shared" si="1"/>
        <v>0</v>
      </c>
      <c r="T51" s="8">
        <f t="shared" si="0"/>
        <v>0</v>
      </c>
      <c r="U51" s="7"/>
    </row>
    <row r="52" spans="1:21" ht="14.25">
      <c r="A52" s="2" t="s">
        <v>62</v>
      </c>
      <c r="B52" s="8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8">
        <f t="shared" si="1"/>
        <v>0</v>
      </c>
      <c r="T52" s="8">
        <f t="shared" si="0"/>
        <v>0</v>
      </c>
      <c r="U52" s="7"/>
    </row>
    <row r="53" spans="1:21" ht="14.25">
      <c r="A53" s="2" t="s">
        <v>63</v>
      </c>
      <c r="B53" s="8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8">
        <f t="shared" si="1"/>
        <v>0</v>
      </c>
      <c r="T53" s="8">
        <f t="shared" si="0"/>
        <v>0</v>
      </c>
      <c r="U53" s="7"/>
    </row>
    <row r="54" spans="1:21" ht="14.25">
      <c r="A54" s="2" t="s">
        <v>64</v>
      </c>
      <c r="B54" s="8"/>
      <c r="C54" s="8"/>
      <c r="D54" s="5">
        <v>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 t="shared" si="1"/>
        <v>1</v>
      </c>
      <c r="T54" s="8">
        <f t="shared" si="0"/>
        <v>1</v>
      </c>
      <c r="U54" s="7"/>
    </row>
    <row r="55" spans="1:21" ht="14.25">
      <c r="A55" s="2" t="s">
        <v>65</v>
      </c>
      <c r="B55" s="8">
        <v>1</v>
      </c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8">
        <f t="shared" si="1"/>
        <v>0</v>
      </c>
      <c r="T55" s="8">
        <f t="shared" si="0"/>
        <v>1</v>
      </c>
      <c r="U55" s="7"/>
    </row>
    <row r="56" spans="1:21" ht="14.25">
      <c r="A56" s="2" t="s">
        <v>66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>
        <f t="shared" si="1"/>
        <v>0</v>
      </c>
      <c r="T56" s="8">
        <f t="shared" si="0"/>
        <v>0</v>
      </c>
      <c r="U56" s="7"/>
    </row>
    <row r="57" spans="1:21" ht="14.25">
      <c r="A57" s="2" t="s">
        <v>67</v>
      </c>
      <c r="B57" s="8"/>
      <c r="C57" s="8"/>
      <c r="D57" s="5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 t="shared" si="1"/>
        <v>1</v>
      </c>
      <c r="T57" s="8">
        <f t="shared" si="0"/>
        <v>1</v>
      </c>
      <c r="U57" s="7"/>
    </row>
    <row r="58" spans="1:21" ht="14.25">
      <c r="A58" s="2" t="s">
        <v>68</v>
      </c>
      <c r="B58" s="8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8">
        <f t="shared" si="1"/>
        <v>0</v>
      </c>
      <c r="T58" s="8">
        <f t="shared" si="0"/>
        <v>0</v>
      </c>
      <c r="U58" s="7"/>
    </row>
    <row r="59" spans="1:21" ht="14.25">
      <c r="A59" s="2" t="s">
        <v>69</v>
      </c>
      <c r="B59" s="8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8">
        <f t="shared" si="1"/>
        <v>0</v>
      </c>
      <c r="T59" s="8">
        <f t="shared" si="0"/>
        <v>0</v>
      </c>
      <c r="U59" s="7"/>
    </row>
    <row r="60" spans="1:21" ht="14.25">
      <c r="A60" s="2" t="s">
        <v>70</v>
      </c>
      <c r="B60" s="8">
        <v>3</v>
      </c>
      <c r="C60" s="8"/>
      <c r="D60" s="5">
        <v>2</v>
      </c>
      <c r="E60" s="5"/>
      <c r="F60" s="5"/>
      <c r="G60" s="5"/>
      <c r="H60" s="5"/>
      <c r="I60" s="5">
        <v>1</v>
      </c>
      <c r="J60" s="5"/>
      <c r="K60" s="5">
        <v>1</v>
      </c>
      <c r="L60" s="5"/>
      <c r="M60" s="5"/>
      <c r="N60" s="5"/>
      <c r="O60" s="5"/>
      <c r="P60" s="5"/>
      <c r="Q60" s="5"/>
      <c r="R60" s="5"/>
      <c r="S60" s="8">
        <f t="shared" si="1"/>
        <v>4</v>
      </c>
      <c r="T60" s="8">
        <f t="shared" si="0"/>
        <v>7</v>
      </c>
      <c r="U60" s="7"/>
    </row>
    <row r="61" spans="1:21" ht="15" thickBot="1">
      <c r="A61" s="2" t="s">
        <v>71</v>
      </c>
      <c r="B61" s="8">
        <v>1</v>
      </c>
      <c r="C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8">
        <f t="shared" si="1"/>
        <v>0</v>
      </c>
      <c r="T61" s="8">
        <f t="shared" si="0"/>
        <v>1</v>
      </c>
      <c r="U61" s="7"/>
    </row>
    <row r="62" spans="1:21" ht="15.75" thickBot="1" thickTop="1">
      <c r="A62" s="3" t="s">
        <v>18</v>
      </c>
      <c r="B62" s="9">
        <f aca="true" t="shared" si="2" ref="B62:R62">SUM(B3:B61)</f>
        <v>209</v>
      </c>
      <c r="C62" s="9">
        <f t="shared" si="2"/>
        <v>40</v>
      </c>
      <c r="D62" s="6">
        <f t="shared" si="2"/>
        <v>84</v>
      </c>
      <c r="E62" s="6">
        <f t="shared" si="2"/>
        <v>18</v>
      </c>
      <c r="F62" s="6">
        <f t="shared" si="2"/>
        <v>6</v>
      </c>
      <c r="G62" s="6">
        <f t="shared" si="2"/>
        <v>10</v>
      </c>
      <c r="H62" s="6">
        <f t="shared" si="2"/>
        <v>10</v>
      </c>
      <c r="I62" s="6">
        <f t="shared" si="2"/>
        <v>50</v>
      </c>
      <c r="J62" s="6">
        <f t="shared" si="2"/>
        <v>6</v>
      </c>
      <c r="K62" s="6">
        <f t="shared" si="2"/>
        <v>19</v>
      </c>
      <c r="L62" s="6">
        <f t="shared" si="2"/>
        <v>9</v>
      </c>
      <c r="M62" s="6">
        <f t="shared" si="2"/>
        <v>1</v>
      </c>
      <c r="N62" s="6">
        <f t="shared" si="2"/>
        <v>8</v>
      </c>
      <c r="O62" s="6">
        <f t="shared" si="2"/>
        <v>7</v>
      </c>
      <c r="P62" s="6">
        <f t="shared" si="2"/>
        <v>5</v>
      </c>
      <c r="Q62" s="6">
        <f t="shared" si="2"/>
        <v>8</v>
      </c>
      <c r="R62" s="6">
        <f t="shared" si="2"/>
        <v>0</v>
      </c>
      <c r="S62" s="9">
        <f t="shared" si="1"/>
        <v>281</v>
      </c>
      <c r="T62" s="9">
        <f t="shared" si="0"/>
        <v>490</v>
      </c>
      <c r="U62" s="7"/>
    </row>
    <row r="63" spans="1:21" ht="7.5" customHeight="1" thickTop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11"/>
    </row>
    <row r="64" spans="1:21" ht="14.25">
      <c r="A64" t="s">
        <v>138</v>
      </c>
      <c r="T64" s="44"/>
      <c r="U64" s="11"/>
    </row>
  </sheetData>
  <printOptions horizontalCentered="1" verticalCentered="1"/>
  <pageMargins left="0.3937007874015748" right="0.31496062992125984" top="0.5118110236220472" bottom="0.5118110236220472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2006-05-02T06:16:01Z</cp:lastPrinted>
  <dcterms:created xsi:type="dcterms:W3CDTF">1998-09-16T05:53:09Z</dcterms:created>
  <dcterms:modified xsi:type="dcterms:W3CDTF">2006-07-13T01:18:01Z</dcterms:modified>
  <cp:category/>
  <cp:version/>
  <cp:contentType/>
  <cp:contentStatus/>
</cp:coreProperties>
</file>