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歳入状況" sheetId="1" r:id="rId1"/>
  </sheets>
  <definedNames>
    <definedName name="_xlnm.Print_Area" localSheetId="0">'歳入状況'!$A$1:$AG$50</definedName>
    <definedName name="_xlnm.Print_Titles" localSheetId="0">'歳入状況'!$A:$A</definedName>
  </definedNames>
  <calcPr fullCalcOnLoad="1"/>
</workbook>
</file>

<file path=xl/sharedStrings.xml><?xml version="1.0" encoding="utf-8"?>
<sst xmlns="http://schemas.openxmlformats.org/spreadsheetml/2006/main" count="81" uniqueCount="79">
  <si>
    <t>静岡市</t>
  </si>
  <si>
    <t>浜松市</t>
  </si>
  <si>
    <t>沼津市</t>
  </si>
  <si>
    <t>熱海市</t>
  </si>
  <si>
    <t>三島市</t>
  </si>
  <si>
    <t>富士宮市</t>
  </si>
  <si>
    <t>御殿場市</t>
  </si>
  <si>
    <t>東伊豆町</t>
  </si>
  <si>
    <t>西伊豆町</t>
  </si>
  <si>
    <t>（単位：千円）</t>
  </si>
  <si>
    <t>歳入合計</t>
  </si>
  <si>
    <t>自主財源</t>
  </si>
  <si>
    <t>依存財源</t>
  </si>
  <si>
    <t>地方税</t>
  </si>
  <si>
    <t>分担金・負担金</t>
  </si>
  <si>
    <t>使用料・手数料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</si>
  <si>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</si>
  <si>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</si>
  <si>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</si>
  <si>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</si>
  <si>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</si>
  <si>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</si>
  <si>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</si>
  <si>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</si>
  <si>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</si>
  <si>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</si>
  <si>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</si>
  <si>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</si>
  <si>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</si>
  <si>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国庫支出金</t>
  </si>
  <si>
    <t>県支出金</t>
  </si>
  <si>
    <t>地方債</t>
  </si>
  <si>
    <t>法人税割</t>
  </si>
  <si>
    <t>貸付金元利収入</t>
  </si>
  <si>
    <t>普通交付税</t>
  </si>
  <si>
    <t>特別交付税</t>
  </si>
  <si>
    <t>臨財財政対策債</t>
  </si>
  <si>
    <t>県計</t>
  </si>
  <si>
    <t>市計</t>
  </si>
  <si>
    <t>歳入の状況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</si>
  <si>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</si>
  <si>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</si>
  <si>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</si>
  <si>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</si>
  <si>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</si>
  <si>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</si>
  <si>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</si>
  <si>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</si>
  <si>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下田市</t>
  </si>
  <si>
    <t>裾野市</t>
  </si>
  <si>
    <t>湖西市</t>
  </si>
  <si>
    <t>伊豆市</t>
  </si>
  <si>
    <t>御前崎市</t>
  </si>
  <si>
    <t>河津町</t>
  </si>
  <si>
    <t>南伊豆町</t>
  </si>
  <si>
    <t>松崎町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</si>
  <si>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</si>
  <si>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</si>
  <si>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</si>
  <si>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</si>
  <si>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</si>
  <si>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</si>
  <si>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</si>
  <si>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</si>
  <si>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</si>
  <si>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</si>
  <si>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</si>
  <si>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</si>
  <si>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</si>
  <si>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配当割交付金</t>
  </si>
  <si>
    <t>株式等譲渡所得割交付金</t>
  </si>
  <si>
    <t>国有提供施設等所在市町村助成交付金</t>
  </si>
  <si>
    <t>菊川市</t>
  </si>
  <si>
    <t>伊豆の国市</t>
  </si>
  <si>
    <t>牧之原市</t>
  </si>
  <si>
    <t>川根本町</t>
  </si>
  <si>
    <t>軽油引取税交付金</t>
  </si>
  <si>
    <t>地方特例交付金</t>
  </si>
  <si>
    <t>町計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</si>
</sst>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shrinkToFit="1"/>
    </xf>
    <xf numFmtId="0" fontId="0" fillId="0" borderId="7" xfId="0" applyFont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0" fillId="0" borderId="10" xfId="0" applyFont="1" applyBorder="1" applyAlignment="1">
      <alignment horizontal="distributed"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3" xfId="16" applyFont="1" applyBorder="1" applyAlignment="1">
      <alignment/>
    </xf>
    <xf numFmtId="38" fontId="0" fillId="0" borderId="14" xfId="16" applyFont="1" applyBorder="1" applyAlignment="1">
      <alignment/>
    </xf>
    <xf numFmtId="0" fontId="0" fillId="0" borderId="15" xfId="0" applyFont="1" applyBorder="1" applyAlignment="1">
      <alignment horizontal="distributed"/>
    </xf>
    <xf numFmtId="38" fontId="0" fillId="0" borderId="16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4" xfId="16" applyFont="1" applyBorder="1" applyAlignment="1">
      <alignment/>
    </xf>
    <xf numFmtId="0" fontId="0" fillId="0" borderId="18" xfId="0" applyFont="1" applyBorder="1" applyAlignment="1">
      <alignment horizontal="distributed"/>
    </xf>
    <xf numFmtId="38" fontId="0" fillId="0" borderId="19" xfId="16" applyFont="1" applyBorder="1" applyAlignment="1">
      <alignment/>
    </xf>
    <xf numFmtId="38" fontId="0" fillId="0" borderId="20" xfId="16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22" xfId="16" applyFont="1" applyBorder="1" applyAlignment="1">
      <alignment/>
    </xf>
    <xf numFmtId="38" fontId="0" fillId="0" borderId="23" xfId="16" applyFont="1" applyBorder="1" applyAlignment="1">
      <alignment/>
    </xf>
    <xf numFmtId="38" fontId="0" fillId="0" borderId="24" xfId="16" applyFont="1" applyBorder="1" applyAlignment="1">
      <alignment/>
    </xf>
    <xf numFmtId="38" fontId="0" fillId="0" borderId="25" xfId="16" applyFont="1" applyBorder="1" applyAlignment="1">
      <alignment/>
    </xf>
    <xf numFmtId="0" fontId="0" fillId="0" borderId="26" xfId="0" applyFont="1" applyBorder="1" applyAlignment="1">
      <alignment horizontal="distributed"/>
    </xf>
    <xf numFmtId="38" fontId="0" fillId="0" borderId="27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8" fontId="0" fillId="0" borderId="28" xfId="16" applyFont="1" applyBorder="1" applyAlignment="1">
      <alignment/>
    </xf>
    <xf numFmtId="38" fontId="0" fillId="0" borderId="29" xfId="16" applyFont="1" applyBorder="1" applyAlignment="1">
      <alignment/>
    </xf>
    <xf numFmtId="38" fontId="0" fillId="0" borderId="30" xfId="16" applyBorder="1" applyAlignment="1">
      <alignment/>
    </xf>
    <xf numFmtId="38" fontId="0" fillId="0" borderId="16" xfId="16" applyBorder="1" applyAlignment="1">
      <alignment/>
    </xf>
    <xf numFmtId="38" fontId="0" fillId="0" borderId="25" xfId="16" applyBorder="1" applyAlignment="1">
      <alignment/>
    </xf>
    <xf numFmtId="38" fontId="0" fillId="0" borderId="12" xfId="16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distributed"/>
    </xf>
    <xf numFmtId="38" fontId="0" fillId="0" borderId="33" xfId="0" applyNumberFormat="1" applyFont="1" applyBorder="1" applyAlignment="1">
      <alignment/>
    </xf>
    <xf numFmtId="38" fontId="0" fillId="0" borderId="30" xfId="16" applyFont="1" applyBorder="1" applyAlignment="1">
      <alignment/>
    </xf>
    <xf numFmtId="38" fontId="0" fillId="0" borderId="30" xfId="0" applyNumberFormat="1" applyFont="1" applyBorder="1" applyAlignment="1">
      <alignment/>
    </xf>
    <xf numFmtId="38" fontId="0" fillId="0" borderId="34" xfId="16" applyFont="1" applyBorder="1" applyAlignment="1">
      <alignment/>
    </xf>
    <xf numFmtId="38" fontId="0" fillId="0" borderId="35" xfId="16" applyFont="1" applyBorder="1" applyAlignment="1">
      <alignment/>
    </xf>
    <xf numFmtId="38" fontId="0" fillId="0" borderId="36" xfId="16" applyFont="1" applyBorder="1" applyAlignment="1">
      <alignment/>
    </xf>
    <xf numFmtId="38" fontId="0" fillId="0" borderId="37" xfId="16" applyFont="1" applyBorder="1" applyAlignment="1">
      <alignment/>
    </xf>
    <xf numFmtId="38" fontId="0" fillId="0" borderId="38" xfId="16" applyFont="1" applyBorder="1" applyAlignment="1">
      <alignment/>
    </xf>
    <xf numFmtId="0" fontId="0" fillId="0" borderId="39" xfId="0" applyFont="1" applyBorder="1" applyAlignment="1">
      <alignment horizontal="distributed"/>
    </xf>
    <xf numFmtId="38" fontId="0" fillId="0" borderId="40" xfId="0" applyNumberFormat="1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41" xfId="16" applyFont="1" applyBorder="1" applyAlignment="1">
      <alignment/>
    </xf>
    <xf numFmtId="38" fontId="0" fillId="0" borderId="7" xfId="16" applyBorder="1" applyAlignment="1">
      <alignment/>
    </xf>
    <xf numFmtId="38" fontId="0" fillId="0" borderId="9" xfId="16" applyFont="1" applyBorder="1" applyAlignment="1">
      <alignment/>
    </xf>
    <xf numFmtId="38" fontId="0" fillId="0" borderId="42" xfId="16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2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right"/>
    </xf>
    <xf numFmtId="38" fontId="0" fillId="0" borderId="43" xfId="16" applyFont="1" applyBorder="1" applyAlignment="1">
      <alignment horizontal="center" vertical="top" wrapText="1"/>
    </xf>
    <xf numFmtId="38" fontId="0" fillId="0" borderId="44" xfId="16" applyFont="1" applyBorder="1" applyAlignment="1">
      <alignment horizontal="center" vertical="top" wrapText="1"/>
    </xf>
    <xf numFmtId="38" fontId="0" fillId="0" borderId="45" xfId="16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38" fontId="0" fillId="0" borderId="51" xfId="16" applyFont="1" applyBorder="1" applyAlignment="1">
      <alignment horizontal="center" vertical="top" wrapText="1"/>
    </xf>
    <xf numFmtId="38" fontId="0" fillId="0" borderId="42" xfId="16" applyFont="1" applyBorder="1" applyAlignment="1">
      <alignment horizontal="center" vertical="top" wrapText="1"/>
    </xf>
    <xf numFmtId="38" fontId="0" fillId="0" borderId="46" xfId="16" applyFont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SheetLayoutView="100" workbookViewId="0" topLeftCell="P1">
      <selection activeCell="X2" sqref="X2"/>
    </sheetView>
  </sheetViews>
  <sheetFormatPr defaultColWidth="9.00390625" defaultRowHeight="13.5"/>
  <cols>
    <col min="1" max="1" width="15.00390625" style="3" customWidth="1"/>
    <col min="2" max="2" width="12.25390625" style="3" customWidth="1"/>
    <col min="3" max="3" width="10.875" style="2" customWidth="1"/>
    <col min="4" max="4" width="11.125" style="3" customWidth="1"/>
    <col min="5" max="6" width="10.125" style="3" customWidth="1"/>
    <col min="7" max="7" width="9.875" style="3" customWidth="1"/>
    <col min="8" max="8" width="10.125" style="3" customWidth="1"/>
    <col min="9" max="9" width="9.00390625" style="3" customWidth="1"/>
    <col min="10" max="11" width="10.125" style="3" customWidth="1"/>
    <col min="12" max="12" width="9.875" style="3" customWidth="1"/>
    <col min="13" max="13" width="9.75390625" style="3" customWidth="1"/>
    <col min="14" max="14" width="10.875" style="2" customWidth="1"/>
    <col min="15" max="33" width="11.125" style="3" customWidth="1"/>
    <col min="34" max="16384" width="9.00390625" style="3" customWidth="1"/>
  </cols>
  <sheetData>
    <row r="1" spans="1:26" ht="17.25" customHeight="1">
      <c r="A1" s="1" t="s">
        <v>39</v>
      </c>
      <c r="B1" s="1"/>
      <c r="M1" s="1"/>
      <c r="Z1" s="1"/>
    </row>
    <row r="2" spans="11:33" ht="14.25" thickBot="1">
      <c r="K2" s="66" t="s">
        <v>9</v>
      </c>
      <c r="L2" s="66"/>
      <c r="W2" s="63" t="s">
        <v>9</v>
      </c>
      <c r="X2" s="63"/>
      <c r="Y2" s="44"/>
      <c r="AF2" s="66" t="s">
        <v>9</v>
      </c>
      <c r="AG2" s="66"/>
    </row>
    <row r="3" spans="1:33" ht="14.25" customHeight="1">
      <c r="A3" s="80"/>
      <c r="B3" s="83" t="s">
        <v>10</v>
      </c>
      <c r="C3" s="86" t="s">
        <v>11</v>
      </c>
      <c r="D3" s="4"/>
      <c r="E3" s="5"/>
      <c r="F3" s="5"/>
      <c r="G3" s="5"/>
      <c r="H3" s="5"/>
      <c r="I3" s="5"/>
      <c r="J3" s="5"/>
      <c r="K3" s="5"/>
      <c r="L3" s="5"/>
      <c r="M3" s="7"/>
      <c r="N3" s="67" t="s">
        <v>12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 ht="13.5" customHeight="1">
      <c r="A4" s="81"/>
      <c r="B4" s="84"/>
      <c r="C4" s="87"/>
      <c r="D4" s="64" t="s">
        <v>13</v>
      </c>
      <c r="E4" s="8"/>
      <c r="F4" s="70" t="s">
        <v>14</v>
      </c>
      <c r="G4" s="70" t="s">
        <v>15</v>
      </c>
      <c r="H4" s="70" t="s">
        <v>16</v>
      </c>
      <c r="I4" s="70" t="s">
        <v>17</v>
      </c>
      <c r="J4" s="70" t="s">
        <v>18</v>
      </c>
      <c r="K4" s="70" t="s">
        <v>19</v>
      </c>
      <c r="L4" s="64" t="s">
        <v>20</v>
      </c>
      <c r="M4" s="8"/>
      <c r="N4" s="68"/>
      <c r="O4" s="64" t="s">
        <v>21</v>
      </c>
      <c r="P4" s="64" t="s">
        <v>22</v>
      </c>
      <c r="Q4" s="76" t="s">
        <v>69</v>
      </c>
      <c r="R4" s="78" t="s">
        <v>70</v>
      </c>
      <c r="S4" s="64" t="s">
        <v>23</v>
      </c>
      <c r="T4" s="64" t="s">
        <v>24</v>
      </c>
      <c r="U4" s="64" t="s">
        <v>25</v>
      </c>
      <c r="V4" s="64" t="s">
        <v>26</v>
      </c>
      <c r="W4" s="76" t="s">
        <v>76</v>
      </c>
      <c r="X4" s="74" t="s">
        <v>77</v>
      </c>
      <c r="Y4" s="64" t="s">
        <v>27</v>
      </c>
      <c r="Z4" s="9"/>
      <c r="AA4" s="8"/>
      <c r="AB4" s="64" t="s">
        <v>28</v>
      </c>
      <c r="AC4" s="64" t="s">
        <v>29</v>
      </c>
      <c r="AD4" s="72" t="s">
        <v>71</v>
      </c>
      <c r="AE4" s="64" t="s">
        <v>30</v>
      </c>
      <c r="AF4" s="64" t="s">
        <v>31</v>
      </c>
      <c r="AG4" s="10"/>
    </row>
    <row r="5" spans="1:33" ht="14.25" thickBot="1">
      <c r="A5" s="82"/>
      <c r="B5" s="85"/>
      <c r="C5" s="88"/>
      <c r="D5" s="65"/>
      <c r="E5" s="11" t="s">
        <v>32</v>
      </c>
      <c r="F5" s="65"/>
      <c r="G5" s="65"/>
      <c r="H5" s="65"/>
      <c r="I5" s="65"/>
      <c r="J5" s="65"/>
      <c r="K5" s="65"/>
      <c r="L5" s="65"/>
      <c r="M5" s="12" t="s">
        <v>33</v>
      </c>
      <c r="N5" s="69"/>
      <c r="O5" s="65"/>
      <c r="P5" s="65"/>
      <c r="Q5" s="77"/>
      <c r="R5" s="79"/>
      <c r="S5" s="65"/>
      <c r="T5" s="65"/>
      <c r="U5" s="65"/>
      <c r="V5" s="65"/>
      <c r="W5" s="77"/>
      <c r="X5" s="75"/>
      <c r="Y5" s="71"/>
      <c r="Z5" s="13" t="s">
        <v>34</v>
      </c>
      <c r="AA5" s="13" t="s">
        <v>35</v>
      </c>
      <c r="AB5" s="65"/>
      <c r="AC5" s="65"/>
      <c r="AD5" s="73"/>
      <c r="AE5" s="65"/>
      <c r="AF5" s="65"/>
      <c r="AG5" s="14" t="s">
        <v>36</v>
      </c>
    </row>
    <row r="6" spans="1:33" ht="25.5" customHeight="1">
      <c r="A6" s="15" t="s">
        <v>37</v>
      </c>
      <c r="B6" s="16">
        <f>SUM(B7:B8)</f>
        <v>1287141616</v>
      </c>
      <c r="C6" s="17">
        <f aca="true" t="shared" si="0" ref="C6:AG6">SUM(C7:C8)</f>
        <v>782122082</v>
      </c>
      <c r="D6" s="17">
        <f t="shared" si="0"/>
        <v>603083800</v>
      </c>
      <c r="E6" s="17">
        <f t="shared" si="0"/>
        <v>56049595</v>
      </c>
      <c r="F6" s="17">
        <f t="shared" si="0"/>
        <v>13204445</v>
      </c>
      <c r="G6" s="17">
        <f t="shared" si="0"/>
        <v>32898067</v>
      </c>
      <c r="H6" s="17">
        <f t="shared" si="0"/>
        <v>10876438</v>
      </c>
      <c r="I6" s="17">
        <f t="shared" si="0"/>
        <v>1518493</v>
      </c>
      <c r="J6" s="17">
        <f t="shared" si="0"/>
        <v>29637158</v>
      </c>
      <c r="K6" s="17">
        <f t="shared" si="0"/>
        <v>53105031</v>
      </c>
      <c r="L6" s="17">
        <f t="shared" si="0"/>
        <v>37798650</v>
      </c>
      <c r="M6" s="19">
        <f t="shared" si="0"/>
        <v>17487447</v>
      </c>
      <c r="N6" s="17">
        <f t="shared" si="0"/>
        <v>505019534</v>
      </c>
      <c r="O6" s="17">
        <f t="shared" si="0"/>
        <v>30502646</v>
      </c>
      <c r="P6" s="17">
        <f t="shared" si="0"/>
        <v>2692762</v>
      </c>
      <c r="Q6" s="17">
        <f>SUM(Q7:Q8)</f>
        <v>1104928</v>
      </c>
      <c r="R6" s="17">
        <f>SUM(R7:R8)</f>
        <v>2044447</v>
      </c>
      <c r="S6" s="17">
        <f t="shared" si="0"/>
        <v>38051902</v>
      </c>
      <c r="T6" s="17">
        <f t="shared" si="0"/>
        <v>2219617</v>
      </c>
      <c r="U6" s="17">
        <f t="shared" si="0"/>
        <v>784</v>
      </c>
      <c r="V6" s="17">
        <f t="shared" si="0"/>
        <v>11093827</v>
      </c>
      <c r="W6" s="17">
        <f t="shared" si="0"/>
        <v>6015388</v>
      </c>
      <c r="X6" s="17">
        <f t="shared" si="0"/>
        <v>20885055</v>
      </c>
      <c r="Y6" s="17">
        <f>SUM(Y7:Y8)</f>
        <v>99899853</v>
      </c>
      <c r="Z6" s="17">
        <f>SUM(Z7:Z8)</f>
        <v>80424147</v>
      </c>
      <c r="AA6" s="17">
        <f>SUM(AA7:AA8)</f>
        <v>19475706</v>
      </c>
      <c r="AB6" s="17">
        <f t="shared" si="0"/>
        <v>1186716</v>
      </c>
      <c r="AC6" s="17">
        <f t="shared" si="0"/>
        <v>114371637</v>
      </c>
      <c r="AD6" s="17">
        <f t="shared" si="0"/>
        <v>650111</v>
      </c>
      <c r="AE6" s="17">
        <f t="shared" si="0"/>
        <v>56248461</v>
      </c>
      <c r="AF6" s="17">
        <f t="shared" si="0"/>
        <v>118051400</v>
      </c>
      <c r="AG6" s="18">
        <f t="shared" si="0"/>
        <v>39695900</v>
      </c>
    </row>
    <row r="7" spans="1:33" ht="25.5" customHeight="1">
      <c r="A7" s="20" t="s">
        <v>38</v>
      </c>
      <c r="B7" s="52">
        <f>SUM(B9:B31)</f>
        <v>1159794710</v>
      </c>
      <c r="C7" s="21">
        <f>SUM(C9:C31)</f>
        <v>709040140</v>
      </c>
      <c r="D7" s="21">
        <f aca="true" t="shared" si="1" ref="D7:AG7">SUM(D9:D31)</f>
        <v>553530365</v>
      </c>
      <c r="E7" s="21">
        <f t="shared" si="1"/>
        <v>52505059</v>
      </c>
      <c r="F7" s="21">
        <f t="shared" si="1"/>
        <v>12461620</v>
      </c>
      <c r="G7" s="21">
        <f t="shared" si="1"/>
        <v>29499236</v>
      </c>
      <c r="H7" s="21">
        <f t="shared" si="1"/>
        <v>8681617</v>
      </c>
      <c r="I7" s="21">
        <f t="shared" si="1"/>
        <v>1177390</v>
      </c>
      <c r="J7" s="21">
        <f t="shared" si="1"/>
        <v>22365487</v>
      </c>
      <c r="K7" s="21">
        <f t="shared" si="1"/>
        <v>46165825</v>
      </c>
      <c r="L7" s="21">
        <f t="shared" si="1"/>
        <v>35158600</v>
      </c>
      <c r="M7" s="21">
        <f t="shared" si="1"/>
        <v>16881152</v>
      </c>
      <c r="N7" s="21">
        <f t="shared" si="1"/>
        <v>450754570</v>
      </c>
      <c r="O7" s="21">
        <f t="shared" si="1"/>
        <v>27666856</v>
      </c>
      <c r="P7" s="21">
        <f t="shared" si="1"/>
        <v>2479282</v>
      </c>
      <c r="Q7" s="21">
        <f t="shared" si="1"/>
        <v>1017412</v>
      </c>
      <c r="R7" s="21">
        <f t="shared" si="1"/>
        <v>1882724</v>
      </c>
      <c r="S7" s="21">
        <f t="shared" si="1"/>
        <v>34732633</v>
      </c>
      <c r="T7" s="21">
        <f t="shared" si="1"/>
        <v>1578736</v>
      </c>
      <c r="U7" s="21">
        <f t="shared" si="1"/>
        <v>784</v>
      </c>
      <c r="V7" s="21">
        <f t="shared" si="1"/>
        <v>10003505</v>
      </c>
      <c r="W7" s="21">
        <f t="shared" si="1"/>
        <v>6015388</v>
      </c>
      <c r="X7" s="21">
        <f t="shared" si="1"/>
        <v>19337309</v>
      </c>
      <c r="Y7" s="21">
        <f>SUM(Y9:Y31)</f>
        <v>80809593</v>
      </c>
      <c r="Z7" s="21">
        <f>SUM(Z9:Z31)</f>
        <v>64541621</v>
      </c>
      <c r="AA7" s="21">
        <f>SUM(AA9:AA31)</f>
        <v>16267972</v>
      </c>
      <c r="AB7" s="21">
        <f t="shared" si="1"/>
        <v>1116166</v>
      </c>
      <c r="AC7" s="21">
        <f t="shared" si="1"/>
        <v>107277050</v>
      </c>
      <c r="AD7" s="21">
        <f t="shared" si="1"/>
        <v>567125</v>
      </c>
      <c r="AE7" s="21">
        <f>SUM(AE9:AE31)</f>
        <v>49067307</v>
      </c>
      <c r="AF7" s="21">
        <f t="shared" si="1"/>
        <v>107202700</v>
      </c>
      <c r="AG7" s="22">
        <f t="shared" si="1"/>
        <v>35084600</v>
      </c>
    </row>
    <row r="8" spans="1:33" ht="25.5" customHeight="1" thickBot="1">
      <c r="A8" s="24" t="s">
        <v>78</v>
      </c>
      <c r="B8" s="53">
        <f>SUM(B32:B50)</f>
        <v>127346906</v>
      </c>
      <c r="C8" s="25">
        <f>SUM(C32:C50)</f>
        <v>73081942</v>
      </c>
      <c r="D8" s="25">
        <f aca="true" t="shared" si="2" ref="D8:AG8">SUM(D32:D50)</f>
        <v>49553435</v>
      </c>
      <c r="E8" s="25">
        <f t="shared" si="2"/>
        <v>3544536</v>
      </c>
      <c r="F8" s="25">
        <f t="shared" si="2"/>
        <v>742825</v>
      </c>
      <c r="G8" s="25">
        <f t="shared" si="2"/>
        <v>3398831</v>
      </c>
      <c r="H8" s="25">
        <f t="shared" si="2"/>
        <v>2194821</v>
      </c>
      <c r="I8" s="25">
        <f t="shared" si="2"/>
        <v>341103</v>
      </c>
      <c r="J8" s="25">
        <f t="shared" si="2"/>
        <v>7271671</v>
      </c>
      <c r="K8" s="25">
        <f t="shared" si="2"/>
        <v>6939206</v>
      </c>
      <c r="L8" s="25">
        <f t="shared" si="2"/>
        <v>2640050</v>
      </c>
      <c r="M8" s="25">
        <f t="shared" si="2"/>
        <v>606295</v>
      </c>
      <c r="N8" s="25">
        <f t="shared" si="2"/>
        <v>54264964</v>
      </c>
      <c r="O8" s="25">
        <f t="shared" si="2"/>
        <v>2835790</v>
      </c>
      <c r="P8" s="25">
        <f t="shared" si="2"/>
        <v>213480</v>
      </c>
      <c r="Q8" s="25">
        <f t="shared" si="2"/>
        <v>87516</v>
      </c>
      <c r="R8" s="25">
        <f t="shared" si="2"/>
        <v>161723</v>
      </c>
      <c r="S8" s="25">
        <f t="shared" si="2"/>
        <v>3319269</v>
      </c>
      <c r="T8" s="25">
        <f t="shared" si="2"/>
        <v>640881</v>
      </c>
      <c r="U8" s="25">
        <f t="shared" si="2"/>
        <v>0</v>
      </c>
      <c r="V8" s="25">
        <f t="shared" si="2"/>
        <v>1090322</v>
      </c>
      <c r="W8" s="25">
        <f t="shared" si="2"/>
        <v>0</v>
      </c>
      <c r="X8" s="25">
        <f t="shared" si="2"/>
        <v>1547746</v>
      </c>
      <c r="Y8" s="25">
        <f>SUM(Y32:Y50)</f>
        <v>19090260</v>
      </c>
      <c r="Z8" s="25">
        <f>SUM(Z32:Z50)</f>
        <v>15882526</v>
      </c>
      <c r="AA8" s="25">
        <f>SUM(AA32:AA50)</f>
        <v>3207734</v>
      </c>
      <c r="AB8" s="25">
        <f t="shared" si="2"/>
        <v>70550</v>
      </c>
      <c r="AC8" s="25">
        <f t="shared" si="2"/>
        <v>7094587</v>
      </c>
      <c r="AD8" s="25">
        <f t="shared" si="2"/>
        <v>82986</v>
      </c>
      <c r="AE8" s="25">
        <f>SUM(AE32:AE50)</f>
        <v>7181154</v>
      </c>
      <c r="AF8" s="25">
        <f t="shared" si="2"/>
        <v>10848700</v>
      </c>
      <c r="AG8" s="26">
        <f t="shared" si="2"/>
        <v>4611300</v>
      </c>
    </row>
    <row r="9" spans="1:33" ht="25.5" customHeight="1" thickTop="1">
      <c r="A9" s="15" t="s">
        <v>0</v>
      </c>
      <c r="B9" s="27">
        <v>249281044</v>
      </c>
      <c r="C9" s="17">
        <f>D9+F9+G9+H9+I9+J9+K9+L9</f>
        <v>143001388</v>
      </c>
      <c r="D9" s="17">
        <v>118433821</v>
      </c>
      <c r="E9" s="17">
        <v>10118994</v>
      </c>
      <c r="F9" s="17">
        <v>1549168</v>
      </c>
      <c r="G9" s="28">
        <v>7280112</v>
      </c>
      <c r="H9" s="17">
        <v>1196078</v>
      </c>
      <c r="I9" s="17">
        <v>112290</v>
      </c>
      <c r="J9" s="17">
        <v>1451084</v>
      </c>
      <c r="K9" s="17">
        <v>7690778</v>
      </c>
      <c r="L9" s="17">
        <v>5288057</v>
      </c>
      <c r="M9" s="19">
        <v>330816</v>
      </c>
      <c r="N9" s="17">
        <f aca="true" t="shared" si="3" ref="N9:N50">O9+P9+Q9+R9+S9+T9+U9+V9+W9+X9+Y9+AB9+AC9+AD9+AE9+AF9</f>
        <v>106279656</v>
      </c>
      <c r="O9" s="17">
        <v>5414419</v>
      </c>
      <c r="P9" s="17">
        <v>540118</v>
      </c>
      <c r="Q9" s="17">
        <v>221335</v>
      </c>
      <c r="R9" s="17">
        <v>408481</v>
      </c>
      <c r="S9" s="17">
        <v>7475674</v>
      </c>
      <c r="T9" s="17">
        <v>28189</v>
      </c>
      <c r="U9" s="17">
        <v>129</v>
      </c>
      <c r="V9" s="17">
        <v>2049062</v>
      </c>
      <c r="W9" s="17">
        <v>6015388</v>
      </c>
      <c r="X9" s="17">
        <v>4181445</v>
      </c>
      <c r="Y9" s="31">
        <f>Z9+AA9</f>
        <v>16913765</v>
      </c>
      <c r="Z9" s="40">
        <v>15543965</v>
      </c>
      <c r="AA9" s="40">
        <v>1369800</v>
      </c>
      <c r="AB9" s="17">
        <v>425719</v>
      </c>
      <c r="AC9" s="17">
        <v>27661546</v>
      </c>
      <c r="AD9" s="17">
        <v>0</v>
      </c>
      <c r="AE9" s="17">
        <v>7385886</v>
      </c>
      <c r="AF9" s="17">
        <v>27558500</v>
      </c>
      <c r="AG9" s="18">
        <v>8732200</v>
      </c>
    </row>
    <row r="10" spans="1:33" ht="25.5" customHeight="1">
      <c r="A10" s="20" t="s">
        <v>1</v>
      </c>
      <c r="B10" s="29">
        <v>252382680</v>
      </c>
      <c r="C10" s="21">
        <f aca="true" t="shared" si="4" ref="C10:C50">D10+F10+G10+H10+I10+J10+K10+L10</f>
        <v>153663699</v>
      </c>
      <c r="D10" s="21">
        <v>123113885</v>
      </c>
      <c r="E10" s="21">
        <v>13575751</v>
      </c>
      <c r="F10" s="21">
        <v>2114025</v>
      </c>
      <c r="G10" s="30">
        <v>6700112</v>
      </c>
      <c r="H10" s="21">
        <v>2538979</v>
      </c>
      <c r="I10" s="21">
        <v>81398</v>
      </c>
      <c r="J10" s="21">
        <v>2790215</v>
      </c>
      <c r="K10" s="21">
        <v>10569228</v>
      </c>
      <c r="L10" s="21">
        <v>5755857</v>
      </c>
      <c r="M10" s="23">
        <v>2794454</v>
      </c>
      <c r="N10" s="17">
        <f t="shared" si="3"/>
        <v>98718981</v>
      </c>
      <c r="O10" s="21">
        <v>6273205</v>
      </c>
      <c r="P10" s="21">
        <v>582264</v>
      </c>
      <c r="Q10" s="21">
        <v>239358</v>
      </c>
      <c r="R10" s="21">
        <v>444367</v>
      </c>
      <c r="S10" s="21">
        <v>7867866</v>
      </c>
      <c r="T10" s="21">
        <v>105860</v>
      </c>
      <c r="U10" s="21">
        <v>391</v>
      </c>
      <c r="V10" s="21">
        <v>2359443</v>
      </c>
      <c r="W10" s="21">
        <v>0</v>
      </c>
      <c r="X10" s="21">
        <v>4798611</v>
      </c>
      <c r="Y10" s="32">
        <f aca="true" t="shared" si="5" ref="Y10:Y50">Z10+AA10</f>
        <v>19620049</v>
      </c>
      <c r="Z10" s="41">
        <v>16219553</v>
      </c>
      <c r="AA10" s="41">
        <v>3400496</v>
      </c>
      <c r="AB10" s="21">
        <v>218550</v>
      </c>
      <c r="AC10" s="21">
        <v>23167916</v>
      </c>
      <c r="AD10" s="21">
        <v>331966</v>
      </c>
      <c r="AE10" s="21">
        <v>8351435</v>
      </c>
      <c r="AF10" s="21">
        <v>24357700</v>
      </c>
      <c r="AG10" s="22">
        <v>7815100</v>
      </c>
    </row>
    <row r="11" spans="1:33" ht="25.5" customHeight="1">
      <c r="A11" s="20" t="s">
        <v>2</v>
      </c>
      <c r="B11" s="29">
        <v>73400737</v>
      </c>
      <c r="C11" s="21">
        <f t="shared" si="4"/>
        <v>47577661</v>
      </c>
      <c r="D11" s="21">
        <v>34778313</v>
      </c>
      <c r="E11" s="21">
        <v>3068417</v>
      </c>
      <c r="F11" s="21">
        <v>1050820</v>
      </c>
      <c r="G11" s="30">
        <v>1590562</v>
      </c>
      <c r="H11" s="21">
        <v>1998138</v>
      </c>
      <c r="I11" s="21">
        <v>228702</v>
      </c>
      <c r="J11" s="21">
        <v>3498915</v>
      </c>
      <c r="K11" s="21">
        <v>3654228</v>
      </c>
      <c r="L11" s="21">
        <v>777983</v>
      </c>
      <c r="M11" s="23">
        <v>59223</v>
      </c>
      <c r="N11" s="17">
        <f t="shared" si="3"/>
        <v>25823076</v>
      </c>
      <c r="O11" s="21">
        <v>1436965</v>
      </c>
      <c r="P11" s="21">
        <v>162071</v>
      </c>
      <c r="Q11" s="21">
        <v>66449</v>
      </c>
      <c r="R11" s="21">
        <v>122763</v>
      </c>
      <c r="S11" s="21">
        <v>2292098</v>
      </c>
      <c r="T11" s="21">
        <v>114128</v>
      </c>
      <c r="U11" s="21">
        <v>0</v>
      </c>
      <c r="V11" s="21">
        <v>457101</v>
      </c>
      <c r="W11" s="21">
        <v>0</v>
      </c>
      <c r="X11" s="21">
        <v>1232179</v>
      </c>
      <c r="Y11" s="32">
        <f t="shared" si="5"/>
        <v>1218984</v>
      </c>
      <c r="Z11" s="41">
        <v>673488</v>
      </c>
      <c r="AA11" s="41">
        <v>545496</v>
      </c>
      <c r="AB11" s="21">
        <v>59183</v>
      </c>
      <c r="AC11" s="21">
        <v>8588415</v>
      </c>
      <c r="AD11" s="21">
        <v>200</v>
      </c>
      <c r="AE11" s="21">
        <v>4013640</v>
      </c>
      <c r="AF11" s="21">
        <v>6058900</v>
      </c>
      <c r="AG11" s="22">
        <v>2145000</v>
      </c>
    </row>
    <row r="12" spans="1:33" ht="25.5" customHeight="1">
      <c r="A12" s="20" t="s">
        <v>3</v>
      </c>
      <c r="B12" s="29">
        <v>19196815</v>
      </c>
      <c r="C12" s="21">
        <f t="shared" si="4"/>
        <v>14149665</v>
      </c>
      <c r="D12" s="21">
        <v>10915305</v>
      </c>
      <c r="E12" s="21">
        <v>251713</v>
      </c>
      <c r="F12" s="21">
        <v>48872</v>
      </c>
      <c r="G12" s="30">
        <v>487245</v>
      </c>
      <c r="H12" s="21">
        <v>31440</v>
      </c>
      <c r="I12" s="21">
        <v>80271</v>
      </c>
      <c r="J12" s="21">
        <v>1385149</v>
      </c>
      <c r="K12" s="21">
        <v>611919</v>
      </c>
      <c r="L12" s="21">
        <v>589464</v>
      </c>
      <c r="M12" s="23">
        <v>223510</v>
      </c>
      <c r="N12" s="17">
        <f t="shared" si="3"/>
        <v>5047150</v>
      </c>
      <c r="O12" s="21">
        <v>290598</v>
      </c>
      <c r="P12" s="21">
        <v>28967</v>
      </c>
      <c r="Q12" s="21">
        <v>11833</v>
      </c>
      <c r="R12" s="21">
        <v>21717</v>
      </c>
      <c r="S12" s="21">
        <v>462569</v>
      </c>
      <c r="T12" s="21">
        <v>24191</v>
      </c>
      <c r="U12" s="21">
        <v>0</v>
      </c>
      <c r="V12" s="21">
        <v>93254</v>
      </c>
      <c r="W12" s="21">
        <v>0</v>
      </c>
      <c r="X12" s="21">
        <v>135340</v>
      </c>
      <c r="Y12" s="32">
        <f t="shared" si="5"/>
        <v>550124</v>
      </c>
      <c r="Z12" s="41">
        <v>0</v>
      </c>
      <c r="AA12" s="41">
        <v>550124</v>
      </c>
      <c r="AB12" s="21">
        <v>9870</v>
      </c>
      <c r="AC12" s="21">
        <v>1675935</v>
      </c>
      <c r="AD12" s="21">
        <v>0</v>
      </c>
      <c r="AE12" s="21">
        <v>599752</v>
      </c>
      <c r="AF12" s="21">
        <v>1143000</v>
      </c>
      <c r="AG12" s="22">
        <v>470900</v>
      </c>
    </row>
    <row r="13" spans="1:33" ht="25.5" customHeight="1">
      <c r="A13" s="20" t="s">
        <v>4</v>
      </c>
      <c r="B13" s="29">
        <v>30424039</v>
      </c>
      <c r="C13" s="21">
        <f t="shared" si="4"/>
        <v>19238008</v>
      </c>
      <c r="D13" s="21">
        <v>15545658</v>
      </c>
      <c r="E13" s="21">
        <v>969956</v>
      </c>
      <c r="F13" s="21">
        <v>389221</v>
      </c>
      <c r="G13" s="30">
        <v>701637</v>
      </c>
      <c r="H13" s="21">
        <v>75627</v>
      </c>
      <c r="I13" s="21">
        <v>22823</v>
      </c>
      <c r="J13" s="21">
        <v>301812</v>
      </c>
      <c r="K13" s="21">
        <v>767070</v>
      </c>
      <c r="L13" s="21">
        <v>1434160</v>
      </c>
      <c r="M13" s="23">
        <v>1131144</v>
      </c>
      <c r="N13" s="17">
        <f t="shared" si="3"/>
        <v>11186031</v>
      </c>
      <c r="O13" s="21">
        <v>727170</v>
      </c>
      <c r="P13" s="21">
        <v>88235</v>
      </c>
      <c r="Q13" s="21">
        <v>36212</v>
      </c>
      <c r="R13" s="21">
        <v>67021</v>
      </c>
      <c r="S13" s="21">
        <v>1065274</v>
      </c>
      <c r="T13" s="21">
        <v>64126</v>
      </c>
      <c r="U13" s="21">
        <v>0</v>
      </c>
      <c r="V13" s="21">
        <v>226128</v>
      </c>
      <c r="W13" s="21">
        <v>0</v>
      </c>
      <c r="X13" s="21">
        <v>601753</v>
      </c>
      <c r="Y13" s="32">
        <f t="shared" si="5"/>
        <v>1689100</v>
      </c>
      <c r="Z13" s="41">
        <v>1446047</v>
      </c>
      <c r="AA13" s="41">
        <v>243053</v>
      </c>
      <c r="AB13" s="21">
        <v>28426</v>
      </c>
      <c r="AC13" s="21">
        <v>2648203</v>
      </c>
      <c r="AD13" s="21">
        <v>0</v>
      </c>
      <c r="AE13" s="21">
        <v>1183583</v>
      </c>
      <c r="AF13" s="21">
        <v>2760800</v>
      </c>
      <c r="AG13" s="22">
        <v>1172500</v>
      </c>
    </row>
    <row r="14" spans="1:33" ht="25.5" customHeight="1">
      <c r="A14" s="20" t="s">
        <v>5</v>
      </c>
      <c r="B14" s="29">
        <v>33346474</v>
      </c>
      <c r="C14" s="21">
        <f t="shared" si="4"/>
        <v>22908467</v>
      </c>
      <c r="D14" s="21">
        <v>18007243</v>
      </c>
      <c r="E14" s="21">
        <v>1638151</v>
      </c>
      <c r="F14" s="21">
        <v>431181</v>
      </c>
      <c r="G14" s="30">
        <v>827620</v>
      </c>
      <c r="H14" s="21">
        <v>165447</v>
      </c>
      <c r="I14" s="21">
        <v>39507</v>
      </c>
      <c r="J14" s="21">
        <v>813390</v>
      </c>
      <c r="K14" s="21">
        <v>1425653</v>
      </c>
      <c r="L14" s="21">
        <v>1198426</v>
      </c>
      <c r="M14" s="23">
        <v>468496</v>
      </c>
      <c r="N14" s="17">
        <f t="shared" si="3"/>
        <v>10438007</v>
      </c>
      <c r="O14" s="21">
        <v>861813</v>
      </c>
      <c r="P14" s="21">
        <v>82206</v>
      </c>
      <c r="Q14" s="21">
        <v>33775</v>
      </c>
      <c r="R14" s="21">
        <v>62638</v>
      </c>
      <c r="S14" s="21">
        <v>1108550</v>
      </c>
      <c r="T14" s="21">
        <v>116901</v>
      </c>
      <c r="U14" s="21">
        <v>0</v>
      </c>
      <c r="V14" s="21">
        <v>293294</v>
      </c>
      <c r="W14" s="21">
        <v>0</v>
      </c>
      <c r="X14" s="21">
        <v>662682</v>
      </c>
      <c r="Y14" s="32">
        <f t="shared" si="5"/>
        <v>1463906</v>
      </c>
      <c r="Z14" s="41">
        <v>1084811</v>
      </c>
      <c r="AA14" s="41">
        <v>379095</v>
      </c>
      <c r="AB14" s="21">
        <v>26770</v>
      </c>
      <c r="AC14" s="21">
        <v>2071998</v>
      </c>
      <c r="AD14" s="21">
        <v>0</v>
      </c>
      <c r="AE14" s="21">
        <v>1826874</v>
      </c>
      <c r="AF14" s="21">
        <v>1826600</v>
      </c>
      <c r="AG14" s="22">
        <v>1182200</v>
      </c>
    </row>
    <row r="15" spans="1:33" ht="25.5" customHeight="1">
      <c r="A15" s="20" t="s">
        <v>40</v>
      </c>
      <c r="B15" s="29">
        <v>23131893</v>
      </c>
      <c r="C15" s="21">
        <f t="shared" si="4"/>
        <v>14143659</v>
      </c>
      <c r="D15" s="21">
        <v>12466091</v>
      </c>
      <c r="E15" s="21">
        <v>303901</v>
      </c>
      <c r="F15" s="21">
        <v>132713</v>
      </c>
      <c r="G15" s="30">
        <v>728966</v>
      </c>
      <c r="H15" s="21">
        <v>31947</v>
      </c>
      <c r="I15" s="21">
        <v>68239</v>
      </c>
      <c r="J15" s="21">
        <v>236706</v>
      </c>
      <c r="K15" s="21">
        <v>132803</v>
      </c>
      <c r="L15" s="21">
        <v>346194</v>
      </c>
      <c r="M15" s="23">
        <v>161309</v>
      </c>
      <c r="N15" s="17">
        <f t="shared" si="3"/>
        <v>8988234</v>
      </c>
      <c r="O15" s="21">
        <v>461134</v>
      </c>
      <c r="P15" s="21">
        <v>41821</v>
      </c>
      <c r="Q15" s="21">
        <v>17087</v>
      </c>
      <c r="R15" s="21">
        <v>31363</v>
      </c>
      <c r="S15" s="21">
        <v>701974</v>
      </c>
      <c r="T15" s="21">
        <v>81963</v>
      </c>
      <c r="U15" s="21">
        <v>109</v>
      </c>
      <c r="V15" s="21">
        <v>139571</v>
      </c>
      <c r="W15" s="21">
        <v>0</v>
      </c>
      <c r="X15" s="21">
        <v>240112</v>
      </c>
      <c r="Y15" s="32">
        <f t="shared" si="5"/>
        <v>1394150</v>
      </c>
      <c r="Z15" s="41">
        <v>1094133</v>
      </c>
      <c r="AA15" s="41">
        <v>300017</v>
      </c>
      <c r="AB15" s="21">
        <v>15191</v>
      </c>
      <c r="AC15" s="21">
        <v>2819352</v>
      </c>
      <c r="AD15" s="21">
        <v>0</v>
      </c>
      <c r="AE15" s="21">
        <v>1022907</v>
      </c>
      <c r="AF15" s="21">
        <v>2021500</v>
      </c>
      <c r="AG15" s="22">
        <v>733100</v>
      </c>
    </row>
    <row r="16" spans="1:33" ht="25.5" customHeight="1">
      <c r="A16" s="20" t="s">
        <v>41</v>
      </c>
      <c r="B16" s="29">
        <v>32835084</v>
      </c>
      <c r="C16" s="21">
        <f t="shared" si="4"/>
        <v>17878128</v>
      </c>
      <c r="D16" s="21">
        <v>13122407</v>
      </c>
      <c r="E16" s="21">
        <v>947737</v>
      </c>
      <c r="F16" s="21">
        <v>459730</v>
      </c>
      <c r="G16" s="30">
        <v>464911</v>
      </c>
      <c r="H16" s="21">
        <v>249507</v>
      </c>
      <c r="I16" s="21">
        <v>3134</v>
      </c>
      <c r="J16" s="21">
        <v>1758790</v>
      </c>
      <c r="K16" s="21">
        <v>1016572</v>
      </c>
      <c r="L16" s="21">
        <v>803077</v>
      </c>
      <c r="M16" s="23">
        <v>28855</v>
      </c>
      <c r="N16" s="17">
        <f t="shared" si="3"/>
        <v>14956956</v>
      </c>
      <c r="O16" s="21">
        <v>771150</v>
      </c>
      <c r="P16" s="21">
        <v>63087</v>
      </c>
      <c r="Q16" s="21">
        <v>25831</v>
      </c>
      <c r="R16" s="21">
        <v>47600</v>
      </c>
      <c r="S16" s="21">
        <v>908866</v>
      </c>
      <c r="T16" s="21">
        <v>32619</v>
      </c>
      <c r="U16" s="21">
        <v>0</v>
      </c>
      <c r="V16" s="21">
        <v>289412</v>
      </c>
      <c r="W16" s="21">
        <v>0</v>
      </c>
      <c r="X16" s="21">
        <v>439802</v>
      </c>
      <c r="Y16" s="32">
        <f t="shared" si="5"/>
        <v>3700280</v>
      </c>
      <c r="Z16" s="41">
        <v>2695176</v>
      </c>
      <c r="AA16" s="41">
        <v>1005104</v>
      </c>
      <c r="AB16" s="21">
        <v>20064</v>
      </c>
      <c r="AC16" s="21">
        <v>3664857</v>
      </c>
      <c r="AD16" s="21">
        <v>0</v>
      </c>
      <c r="AE16" s="21">
        <v>2096988</v>
      </c>
      <c r="AF16" s="21">
        <v>2896400</v>
      </c>
      <c r="AG16" s="22">
        <v>1054700</v>
      </c>
    </row>
    <row r="17" spans="1:33" ht="25.5" customHeight="1">
      <c r="A17" s="20" t="s">
        <v>42</v>
      </c>
      <c r="B17" s="29">
        <v>71890816</v>
      </c>
      <c r="C17" s="21">
        <f t="shared" si="4"/>
        <v>53062238</v>
      </c>
      <c r="D17" s="21">
        <v>42505821</v>
      </c>
      <c r="E17" s="21">
        <v>3207319</v>
      </c>
      <c r="F17" s="21">
        <v>1209194</v>
      </c>
      <c r="G17" s="30">
        <v>2249244</v>
      </c>
      <c r="H17" s="21">
        <v>363619</v>
      </c>
      <c r="I17" s="21">
        <v>22220</v>
      </c>
      <c r="J17" s="21">
        <v>76070</v>
      </c>
      <c r="K17" s="21">
        <v>3001202</v>
      </c>
      <c r="L17" s="21">
        <v>3634868</v>
      </c>
      <c r="M17" s="23">
        <v>2966279</v>
      </c>
      <c r="N17" s="17">
        <f t="shared" si="3"/>
        <v>18828578</v>
      </c>
      <c r="O17" s="21">
        <v>1604050</v>
      </c>
      <c r="P17" s="21">
        <v>183858</v>
      </c>
      <c r="Q17" s="21">
        <v>75464</v>
      </c>
      <c r="R17" s="21">
        <v>139693</v>
      </c>
      <c r="S17" s="21">
        <v>2467858</v>
      </c>
      <c r="T17" s="21">
        <v>47217</v>
      </c>
      <c r="U17" s="21">
        <v>0</v>
      </c>
      <c r="V17" s="21">
        <v>498524</v>
      </c>
      <c r="W17" s="21">
        <v>0</v>
      </c>
      <c r="X17" s="21">
        <v>1341495</v>
      </c>
      <c r="Y17" s="32">
        <f t="shared" si="5"/>
        <v>125010</v>
      </c>
      <c r="Z17" s="41">
        <v>0</v>
      </c>
      <c r="AA17" s="41">
        <v>125010</v>
      </c>
      <c r="AB17" s="21">
        <v>60669</v>
      </c>
      <c r="AC17" s="21">
        <v>5478291</v>
      </c>
      <c r="AD17" s="21">
        <v>0</v>
      </c>
      <c r="AE17" s="21">
        <v>2771049</v>
      </c>
      <c r="AF17" s="21">
        <v>4035400</v>
      </c>
      <c r="AG17" s="22">
        <v>0</v>
      </c>
    </row>
    <row r="18" spans="1:33" ht="25.5" customHeight="1">
      <c r="A18" s="20" t="s">
        <v>43</v>
      </c>
      <c r="B18" s="29">
        <v>58378057</v>
      </c>
      <c r="C18" s="21">
        <f t="shared" si="4"/>
        <v>32895113</v>
      </c>
      <c r="D18" s="21">
        <v>25390775</v>
      </c>
      <c r="E18" s="21">
        <v>2722669</v>
      </c>
      <c r="F18" s="21">
        <v>638366</v>
      </c>
      <c r="G18" s="30">
        <v>1332790</v>
      </c>
      <c r="H18" s="21">
        <v>117849</v>
      </c>
      <c r="I18" s="21">
        <v>10856</v>
      </c>
      <c r="J18" s="21">
        <v>359444</v>
      </c>
      <c r="K18" s="21">
        <v>2486501</v>
      </c>
      <c r="L18" s="21">
        <v>2558532</v>
      </c>
      <c r="M18" s="23">
        <v>1658121</v>
      </c>
      <c r="N18" s="17">
        <f t="shared" si="3"/>
        <v>25482944</v>
      </c>
      <c r="O18" s="21">
        <v>1806873</v>
      </c>
      <c r="P18" s="21">
        <v>115985</v>
      </c>
      <c r="Q18" s="21">
        <v>47615</v>
      </c>
      <c r="R18" s="21">
        <v>88175</v>
      </c>
      <c r="S18" s="21">
        <v>1704007</v>
      </c>
      <c r="T18" s="21">
        <v>57753</v>
      </c>
      <c r="U18" s="21">
        <v>0</v>
      </c>
      <c r="V18" s="21">
        <v>615412</v>
      </c>
      <c r="W18" s="21">
        <v>0</v>
      </c>
      <c r="X18" s="21">
        <v>871105</v>
      </c>
      <c r="Y18" s="32">
        <f t="shared" si="5"/>
        <v>6317187</v>
      </c>
      <c r="Z18" s="41">
        <v>5098167</v>
      </c>
      <c r="AA18" s="41">
        <v>1219020</v>
      </c>
      <c r="AB18" s="21">
        <v>44741</v>
      </c>
      <c r="AC18" s="21">
        <v>3613335</v>
      </c>
      <c r="AD18" s="21">
        <v>0</v>
      </c>
      <c r="AE18" s="21">
        <v>3547656</v>
      </c>
      <c r="AF18" s="21">
        <v>6653100</v>
      </c>
      <c r="AG18" s="22">
        <v>1946600</v>
      </c>
    </row>
    <row r="19" spans="1:33" ht="25.5" customHeight="1">
      <c r="A19" s="20" t="s">
        <v>44</v>
      </c>
      <c r="B19" s="29">
        <v>34160251</v>
      </c>
      <c r="C19" s="21">
        <f t="shared" si="4"/>
        <v>20894768</v>
      </c>
      <c r="D19" s="21">
        <v>16119395</v>
      </c>
      <c r="E19" s="21">
        <v>1054200</v>
      </c>
      <c r="F19" s="21">
        <v>518455</v>
      </c>
      <c r="G19" s="30">
        <v>869780</v>
      </c>
      <c r="H19" s="21">
        <v>170402</v>
      </c>
      <c r="I19" s="21">
        <v>32155</v>
      </c>
      <c r="J19" s="21">
        <v>311411</v>
      </c>
      <c r="K19" s="21">
        <v>1497277</v>
      </c>
      <c r="L19" s="21">
        <v>1375893</v>
      </c>
      <c r="M19" s="23">
        <v>652203</v>
      </c>
      <c r="N19" s="17">
        <f t="shared" si="3"/>
        <v>13265483</v>
      </c>
      <c r="O19" s="21">
        <v>821819</v>
      </c>
      <c r="P19" s="21">
        <v>82134</v>
      </c>
      <c r="Q19" s="21">
        <v>33708</v>
      </c>
      <c r="R19" s="21">
        <v>62389</v>
      </c>
      <c r="S19" s="21">
        <v>1102461</v>
      </c>
      <c r="T19" s="21">
        <v>0</v>
      </c>
      <c r="U19" s="21">
        <v>0</v>
      </c>
      <c r="V19" s="21">
        <v>271254</v>
      </c>
      <c r="W19" s="21">
        <v>0</v>
      </c>
      <c r="X19" s="21">
        <v>561461</v>
      </c>
      <c r="Y19" s="32">
        <f t="shared" si="5"/>
        <v>2323515</v>
      </c>
      <c r="Z19" s="41">
        <v>1819473</v>
      </c>
      <c r="AA19" s="41">
        <v>504042</v>
      </c>
      <c r="AB19" s="21">
        <v>29220</v>
      </c>
      <c r="AC19" s="21">
        <v>2836018</v>
      </c>
      <c r="AD19" s="21">
        <v>250</v>
      </c>
      <c r="AE19" s="21">
        <v>2186054</v>
      </c>
      <c r="AF19" s="21">
        <v>2955200</v>
      </c>
      <c r="AG19" s="22">
        <v>1186300</v>
      </c>
    </row>
    <row r="20" spans="1:33" ht="25.5" customHeight="1">
      <c r="A20" s="20" t="s">
        <v>45</v>
      </c>
      <c r="B20" s="29">
        <v>45440962</v>
      </c>
      <c r="C20" s="21">
        <f t="shared" si="4"/>
        <v>28556756</v>
      </c>
      <c r="D20" s="21">
        <v>20305606</v>
      </c>
      <c r="E20" s="21">
        <v>2924019</v>
      </c>
      <c r="F20" s="21">
        <v>504054</v>
      </c>
      <c r="G20" s="30">
        <v>995825</v>
      </c>
      <c r="H20" s="21">
        <v>327150</v>
      </c>
      <c r="I20" s="21">
        <v>27000</v>
      </c>
      <c r="J20" s="21">
        <v>189496</v>
      </c>
      <c r="K20" s="21">
        <v>3358020</v>
      </c>
      <c r="L20" s="21">
        <v>2849605</v>
      </c>
      <c r="M20" s="23">
        <v>1314833</v>
      </c>
      <c r="N20" s="17">
        <f t="shared" si="3"/>
        <v>16884206</v>
      </c>
      <c r="O20" s="21">
        <v>1296640</v>
      </c>
      <c r="P20" s="21">
        <v>77275</v>
      </c>
      <c r="Q20" s="21">
        <v>31735</v>
      </c>
      <c r="R20" s="21">
        <v>58807</v>
      </c>
      <c r="S20" s="21">
        <v>1156346</v>
      </c>
      <c r="T20" s="21">
        <v>87694</v>
      </c>
      <c r="U20" s="21">
        <v>0</v>
      </c>
      <c r="V20" s="21">
        <v>455183</v>
      </c>
      <c r="W20" s="21">
        <v>0</v>
      </c>
      <c r="X20" s="21">
        <v>719742</v>
      </c>
      <c r="Y20" s="32">
        <f t="shared" si="5"/>
        <v>2867587</v>
      </c>
      <c r="Z20" s="41">
        <v>1536208</v>
      </c>
      <c r="AA20" s="41">
        <v>1331379</v>
      </c>
      <c r="AB20" s="21">
        <v>28837</v>
      </c>
      <c r="AC20" s="21">
        <v>3553127</v>
      </c>
      <c r="AD20" s="21">
        <v>0</v>
      </c>
      <c r="AE20" s="21">
        <v>2580633</v>
      </c>
      <c r="AF20" s="21">
        <v>3970600</v>
      </c>
      <c r="AG20" s="22">
        <v>1292900</v>
      </c>
    </row>
    <row r="21" spans="1:33" ht="25.5" customHeight="1">
      <c r="A21" s="20" t="s">
        <v>46</v>
      </c>
      <c r="B21" s="29">
        <v>38537915</v>
      </c>
      <c r="C21" s="21">
        <f t="shared" si="4"/>
        <v>22156612</v>
      </c>
      <c r="D21" s="21">
        <v>17223652</v>
      </c>
      <c r="E21" s="21">
        <v>1098447</v>
      </c>
      <c r="F21" s="21">
        <v>511977</v>
      </c>
      <c r="G21" s="30">
        <v>627525</v>
      </c>
      <c r="H21" s="21">
        <v>311843</v>
      </c>
      <c r="I21" s="21">
        <v>13255</v>
      </c>
      <c r="J21" s="21">
        <v>205831</v>
      </c>
      <c r="K21" s="21">
        <v>871107</v>
      </c>
      <c r="L21" s="21">
        <v>2391422</v>
      </c>
      <c r="M21" s="23">
        <v>2079352</v>
      </c>
      <c r="N21" s="17">
        <f t="shared" si="3"/>
        <v>16381303</v>
      </c>
      <c r="O21" s="21">
        <v>937037</v>
      </c>
      <c r="P21" s="21">
        <v>92347</v>
      </c>
      <c r="Q21" s="21">
        <v>37873</v>
      </c>
      <c r="R21" s="21">
        <v>70005</v>
      </c>
      <c r="S21" s="21">
        <v>1197598</v>
      </c>
      <c r="T21" s="21">
        <v>28926</v>
      </c>
      <c r="U21" s="21">
        <v>0</v>
      </c>
      <c r="V21" s="21">
        <v>324080</v>
      </c>
      <c r="W21" s="21">
        <v>0</v>
      </c>
      <c r="X21" s="21">
        <v>631866</v>
      </c>
      <c r="Y21" s="32">
        <f t="shared" si="5"/>
        <v>3835933</v>
      </c>
      <c r="Z21" s="41">
        <v>3229814</v>
      </c>
      <c r="AA21" s="41">
        <v>606119</v>
      </c>
      <c r="AB21" s="21">
        <v>32751</v>
      </c>
      <c r="AC21" s="21">
        <v>3152706</v>
      </c>
      <c r="AD21" s="21">
        <v>0</v>
      </c>
      <c r="AE21" s="21">
        <v>1351281</v>
      </c>
      <c r="AF21" s="21">
        <v>4688900</v>
      </c>
      <c r="AG21" s="22">
        <v>1281500</v>
      </c>
    </row>
    <row r="22" spans="1:33" ht="25.5" customHeight="1">
      <c r="A22" s="20" t="s">
        <v>6</v>
      </c>
      <c r="B22" s="29">
        <v>31583525</v>
      </c>
      <c r="C22" s="21">
        <f t="shared" si="4"/>
        <v>22164110</v>
      </c>
      <c r="D22" s="21">
        <v>14228532</v>
      </c>
      <c r="E22" s="21">
        <v>1656013</v>
      </c>
      <c r="F22" s="21">
        <v>342236</v>
      </c>
      <c r="G22" s="30">
        <v>917131</v>
      </c>
      <c r="H22" s="21">
        <v>331853</v>
      </c>
      <c r="I22" s="21">
        <v>342129</v>
      </c>
      <c r="J22" s="21">
        <v>2693871</v>
      </c>
      <c r="K22" s="21">
        <v>1521243</v>
      </c>
      <c r="L22" s="21">
        <v>1787115</v>
      </c>
      <c r="M22" s="23">
        <v>1156946</v>
      </c>
      <c r="N22" s="17">
        <f t="shared" si="3"/>
        <v>9419415</v>
      </c>
      <c r="O22" s="21">
        <v>641162</v>
      </c>
      <c r="P22" s="21">
        <v>64824</v>
      </c>
      <c r="Q22" s="21">
        <v>26658</v>
      </c>
      <c r="R22" s="21">
        <v>49528</v>
      </c>
      <c r="S22" s="21">
        <v>865912</v>
      </c>
      <c r="T22" s="21">
        <v>232710</v>
      </c>
      <c r="U22" s="21">
        <v>0</v>
      </c>
      <c r="V22" s="21">
        <v>234458</v>
      </c>
      <c r="W22" s="21">
        <v>0</v>
      </c>
      <c r="X22" s="21">
        <v>524344</v>
      </c>
      <c r="Y22" s="32">
        <f t="shared" si="5"/>
        <v>252020</v>
      </c>
      <c r="Z22" s="41">
        <v>0</v>
      </c>
      <c r="AA22" s="41">
        <v>252020</v>
      </c>
      <c r="AB22" s="21">
        <v>19268</v>
      </c>
      <c r="AC22" s="21">
        <v>2917630</v>
      </c>
      <c r="AD22" s="21">
        <v>187605</v>
      </c>
      <c r="AE22" s="21">
        <v>910096</v>
      </c>
      <c r="AF22" s="21">
        <v>2493200</v>
      </c>
      <c r="AG22" s="22">
        <v>839500</v>
      </c>
    </row>
    <row r="23" spans="1:33" ht="25.5" customHeight="1">
      <c r="A23" s="20" t="s">
        <v>47</v>
      </c>
      <c r="B23" s="29">
        <v>29383284</v>
      </c>
      <c r="C23" s="21">
        <f t="shared" si="4"/>
        <v>16582215</v>
      </c>
      <c r="D23" s="21">
        <v>13897796</v>
      </c>
      <c r="E23" s="21">
        <v>1690631</v>
      </c>
      <c r="F23" s="21">
        <v>614133</v>
      </c>
      <c r="G23" s="30">
        <v>489743</v>
      </c>
      <c r="H23" s="21">
        <v>66425</v>
      </c>
      <c r="I23" s="21">
        <v>1160</v>
      </c>
      <c r="J23" s="21">
        <v>246429</v>
      </c>
      <c r="K23" s="21">
        <v>1075474</v>
      </c>
      <c r="L23" s="21">
        <v>191055</v>
      </c>
      <c r="M23" s="23">
        <v>10992</v>
      </c>
      <c r="N23" s="17">
        <f t="shared" si="3"/>
        <v>12801069</v>
      </c>
      <c r="O23" s="21">
        <v>938501</v>
      </c>
      <c r="P23" s="21">
        <v>52757</v>
      </c>
      <c r="Q23" s="21">
        <v>21687</v>
      </c>
      <c r="R23" s="21">
        <v>40262</v>
      </c>
      <c r="S23" s="21">
        <v>800483</v>
      </c>
      <c r="T23" s="21">
        <v>53730</v>
      </c>
      <c r="U23" s="21">
        <v>0</v>
      </c>
      <c r="V23" s="21">
        <v>339233</v>
      </c>
      <c r="W23" s="21">
        <v>0</v>
      </c>
      <c r="X23" s="21">
        <v>468434</v>
      </c>
      <c r="Y23" s="32">
        <f t="shared" si="5"/>
        <v>1779308</v>
      </c>
      <c r="Z23" s="41">
        <v>997812</v>
      </c>
      <c r="AA23" s="41">
        <v>781496</v>
      </c>
      <c r="AB23" s="21">
        <v>18491</v>
      </c>
      <c r="AC23" s="21">
        <v>1797230</v>
      </c>
      <c r="AD23" s="21">
        <v>0</v>
      </c>
      <c r="AE23" s="21">
        <v>2245853</v>
      </c>
      <c r="AF23" s="21">
        <v>4245100</v>
      </c>
      <c r="AG23" s="22">
        <v>800000</v>
      </c>
    </row>
    <row r="24" spans="1:33" ht="25.5" customHeight="1">
      <c r="A24" s="20" t="s">
        <v>48</v>
      </c>
      <c r="B24" s="29">
        <v>8934410</v>
      </c>
      <c r="C24" s="21">
        <f t="shared" si="4"/>
        <v>4108820</v>
      </c>
      <c r="D24" s="21">
        <v>3151922</v>
      </c>
      <c r="E24" s="21">
        <v>103088</v>
      </c>
      <c r="F24" s="21">
        <v>87293</v>
      </c>
      <c r="G24" s="30">
        <v>244454</v>
      </c>
      <c r="H24" s="21">
        <v>33815</v>
      </c>
      <c r="I24" s="21">
        <v>17311</v>
      </c>
      <c r="J24" s="21">
        <v>259773</v>
      </c>
      <c r="K24" s="21">
        <v>190981</v>
      </c>
      <c r="L24" s="21">
        <v>123271</v>
      </c>
      <c r="M24" s="23">
        <v>420</v>
      </c>
      <c r="N24" s="17">
        <f t="shared" si="3"/>
        <v>4825590</v>
      </c>
      <c r="O24" s="21">
        <v>191010</v>
      </c>
      <c r="P24" s="21">
        <v>13758</v>
      </c>
      <c r="Q24" s="21">
        <v>5625</v>
      </c>
      <c r="R24" s="21">
        <v>10343</v>
      </c>
      <c r="S24" s="21">
        <v>290607</v>
      </c>
      <c r="T24" s="21">
        <v>10805</v>
      </c>
      <c r="U24" s="21">
        <v>0</v>
      </c>
      <c r="V24" s="21">
        <v>62285</v>
      </c>
      <c r="W24" s="21">
        <v>0</v>
      </c>
      <c r="X24" s="21">
        <v>76790</v>
      </c>
      <c r="Y24" s="32">
        <f t="shared" si="5"/>
        <v>2431118</v>
      </c>
      <c r="Z24" s="41">
        <v>2055101</v>
      </c>
      <c r="AA24" s="41">
        <v>376017</v>
      </c>
      <c r="AB24" s="21">
        <v>4105</v>
      </c>
      <c r="AC24" s="21">
        <v>718443</v>
      </c>
      <c r="AD24" s="21">
        <v>0</v>
      </c>
      <c r="AE24" s="21">
        <v>432501</v>
      </c>
      <c r="AF24" s="21">
        <v>578200</v>
      </c>
      <c r="AG24" s="22">
        <v>328100</v>
      </c>
    </row>
    <row r="25" spans="1:33" ht="25.5" customHeight="1">
      <c r="A25" s="20" t="s">
        <v>49</v>
      </c>
      <c r="B25" s="29">
        <v>19769797</v>
      </c>
      <c r="C25" s="21">
        <f t="shared" si="4"/>
        <v>14399260</v>
      </c>
      <c r="D25" s="21">
        <v>12114421</v>
      </c>
      <c r="E25" s="21">
        <v>3426380</v>
      </c>
      <c r="F25" s="21">
        <v>156899</v>
      </c>
      <c r="G25" s="30">
        <v>372459</v>
      </c>
      <c r="H25" s="21">
        <v>72781</v>
      </c>
      <c r="I25" s="21">
        <v>22115</v>
      </c>
      <c r="J25" s="21">
        <v>12216</v>
      </c>
      <c r="K25" s="21">
        <v>731371</v>
      </c>
      <c r="L25" s="21">
        <v>916998</v>
      </c>
      <c r="M25" s="23">
        <v>551993</v>
      </c>
      <c r="N25" s="17">
        <f t="shared" si="3"/>
        <v>5370537</v>
      </c>
      <c r="O25" s="21">
        <v>433627</v>
      </c>
      <c r="P25" s="21">
        <v>41881</v>
      </c>
      <c r="Q25" s="21">
        <v>17232</v>
      </c>
      <c r="R25" s="21">
        <v>32049</v>
      </c>
      <c r="S25" s="21">
        <v>555150</v>
      </c>
      <c r="T25" s="21">
        <v>86881</v>
      </c>
      <c r="U25" s="21">
        <v>0</v>
      </c>
      <c r="V25" s="21">
        <v>165931</v>
      </c>
      <c r="W25" s="21">
        <v>0</v>
      </c>
      <c r="X25" s="21">
        <v>497866</v>
      </c>
      <c r="Y25" s="32">
        <f t="shared" si="5"/>
        <v>167037</v>
      </c>
      <c r="Z25" s="41">
        <v>0</v>
      </c>
      <c r="AA25" s="41">
        <v>167037</v>
      </c>
      <c r="AB25" s="21">
        <v>12507</v>
      </c>
      <c r="AC25" s="21">
        <v>1651933</v>
      </c>
      <c r="AD25" s="21">
        <v>40765</v>
      </c>
      <c r="AE25" s="21">
        <v>558178</v>
      </c>
      <c r="AF25" s="21">
        <v>1109500</v>
      </c>
      <c r="AG25" s="22">
        <v>500000</v>
      </c>
    </row>
    <row r="26" spans="1:33" ht="25.5" customHeight="1">
      <c r="A26" s="35" t="s">
        <v>50</v>
      </c>
      <c r="B26" s="29">
        <v>16380592</v>
      </c>
      <c r="C26" s="21">
        <f t="shared" si="4"/>
        <v>12338231</v>
      </c>
      <c r="D26" s="21">
        <v>8614379</v>
      </c>
      <c r="E26" s="21">
        <v>1255351</v>
      </c>
      <c r="F26" s="21">
        <v>575914</v>
      </c>
      <c r="G26" s="30">
        <v>363340</v>
      </c>
      <c r="H26" s="21">
        <v>53067</v>
      </c>
      <c r="I26" s="21">
        <v>499</v>
      </c>
      <c r="J26" s="21">
        <v>1027555</v>
      </c>
      <c r="K26" s="21">
        <v>855764</v>
      </c>
      <c r="L26" s="21">
        <v>847713</v>
      </c>
      <c r="M26" s="23">
        <v>750004</v>
      </c>
      <c r="N26" s="17">
        <f t="shared" si="3"/>
        <v>4042361</v>
      </c>
      <c r="O26" s="21">
        <v>373590</v>
      </c>
      <c r="P26" s="21">
        <v>31494</v>
      </c>
      <c r="Q26" s="21">
        <v>12931</v>
      </c>
      <c r="R26" s="21">
        <v>23956</v>
      </c>
      <c r="S26" s="21">
        <v>515328</v>
      </c>
      <c r="T26" s="21">
        <v>23230</v>
      </c>
      <c r="U26" s="21">
        <v>0</v>
      </c>
      <c r="V26" s="21">
        <v>146863</v>
      </c>
      <c r="W26" s="21">
        <v>0</v>
      </c>
      <c r="X26" s="21">
        <v>331161</v>
      </c>
      <c r="Y26" s="32">
        <f t="shared" si="5"/>
        <v>294005</v>
      </c>
      <c r="Z26" s="41">
        <v>0</v>
      </c>
      <c r="AA26" s="41">
        <v>294005</v>
      </c>
      <c r="AB26" s="21">
        <v>8467</v>
      </c>
      <c r="AC26" s="21">
        <v>876301</v>
      </c>
      <c r="AD26" s="21">
        <v>0</v>
      </c>
      <c r="AE26" s="21">
        <v>487935</v>
      </c>
      <c r="AF26" s="21">
        <v>917100</v>
      </c>
      <c r="AG26" s="22">
        <v>473700</v>
      </c>
    </row>
    <row r="27" spans="1:33" ht="25.5" customHeight="1">
      <c r="A27" s="20" t="s">
        <v>51</v>
      </c>
      <c r="B27" s="36">
        <v>18515049</v>
      </c>
      <c r="C27" s="34">
        <f t="shared" si="4"/>
        <v>7948688</v>
      </c>
      <c r="D27" s="34">
        <v>4604143</v>
      </c>
      <c r="E27" s="34">
        <v>119310</v>
      </c>
      <c r="F27" s="34">
        <v>194655</v>
      </c>
      <c r="G27" s="37">
        <v>641461</v>
      </c>
      <c r="H27" s="34">
        <v>192632</v>
      </c>
      <c r="I27" s="34">
        <v>21764</v>
      </c>
      <c r="J27" s="34">
        <v>735373</v>
      </c>
      <c r="K27" s="34">
        <v>1100348</v>
      </c>
      <c r="L27" s="34">
        <v>458312</v>
      </c>
      <c r="M27" s="33">
        <v>401</v>
      </c>
      <c r="N27" s="17">
        <f t="shared" si="3"/>
        <v>10566361</v>
      </c>
      <c r="O27" s="34">
        <v>441759</v>
      </c>
      <c r="P27" s="34">
        <v>20047</v>
      </c>
      <c r="Q27" s="34">
        <v>8192</v>
      </c>
      <c r="R27" s="34">
        <v>15042</v>
      </c>
      <c r="S27" s="34">
        <v>368708</v>
      </c>
      <c r="T27" s="34">
        <v>138143</v>
      </c>
      <c r="U27" s="34">
        <v>155</v>
      </c>
      <c r="V27" s="34">
        <v>204413</v>
      </c>
      <c r="W27" s="34">
        <v>0</v>
      </c>
      <c r="X27" s="34">
        <v>136233</v>
      </c>
      <c r="Y27" s="39">
        <f t="shared" si="5"/>
        <v>5030717</v>
      </c>
      <c r="Z27" s="42">
        <v>4297697</v>
      </c>
      <c r="AA27" s="42">
        <v>733020</v>
      </c>
      <c r="AB27" s="34">
        <v>9573</v>
      </c>
      <c r="AC27" s="34">
        <v>1621412</v>
      </c>
      <c r="AD27" s="34">
        <v>0</v>
      </c>
      <c r="AE27" s="34">
        <v>979267</v>
      </c>
      <c r="AF27" s="34">
        <v>1592700</v>
      </c>
      <c r="AG27" s="38">
        <v>726000</v>
      </c>
    </row>
    <row r="28" spans="1:33" ht="25.5" customHeight="1">
      <c r="A28" s="20" t="s">
        <v>52</v>
      </c>
      <c r="B28" s="29">
        <v>17837167</v>
      </c>
      <c r="C28" s="21">
        <f t="shared" si="4"/>
        <v>11690733</v>
      </c>
      <c r="D28" s="21">
        <v>8053238</v>
      </c>
      <c r="E28" s="21">
        <v>597425</v>
      </c>
      <c r="F28" s="21">
        <v>99509</v>
      </c>
      <c r="G28" s="30">
        <v>528822</v>
      </c>
      <c r="H28" s="21">
        <v>44950</v>
      </c>
      <c r="I28" s="21">
        <v>12938</v>
      </c>
      <c r="J28" s="21">
        <v>1535313</v>
      </c>
      <c r="K28" s="21">
        <v>980390</v>
      </c>
      <c r="L28" s="21">
        <v>435573</v>
      </c>
      <c r="M28" s="23">
        <v>75762</v>
      </c>
      <c r="N28" s="17">
        <f t="shared" si="3"/>
        <v>6146434</v>
      </c>
      <c r="O28" s="21">
        <v>426451</v>
      </c>
      <c r="P28" s="21">
        <v>22643</v>
      </c>
      <c r="Q28" s="21">
        <v>9275</v>
      </c>
      <c r="R28" s="21">
        <v>17109</v>
      </c>
      <c r="S28" s="21">
        <v>358613</v>
      </c>
      <c r="T28" s="21">
        <v>36367</v>
      </c>
      <c r="U28" s="21">
        <v>0</v>
      </c>
      <c r="V28" s="21">
        <v>167781</v>
      </c>
      <c r="W28" s="21">
        <v>0</v>
      </c>
      <c r="X28" s="21">
        <v>206787</v>
      </c>
      <c r="Y28" s="32">
        <f t="shared" si="5"/>
        <v>1065062</v>
      </c>
      <c r="Z28" s="41">
        <v>759936</v>
      </c>
      <c r="AA28" s="41">
        <v>305126</v>
      </c>
      <c r="AB28" s="21">
        <v>9138</v>
      </c>
      <c r="AC28" s="21">
        <v>2450154</v>
      </c>
      <c r="AD28" s="21">
        <v>6339</v>
      </c>
      <c r="AE28" s="21">
        <v>849715</v>
      </c>
      <c r="AF28" s="21">
        <v>521000</v>
      </c>
      <c r="AG28" s="22">
        <v>490000</v>
      </c>
    </row>
    <row r="29" spans="1:33" ht="25.5" customHeight="1">
      <c r="A29" s="35" t="s">
        <v>72</v>
      </c>
      <c r="B29" s="29">
        <v>17539669</v>
      </c>
      <c r="C29" s="21">
        <f t="shared" si="4"/>
        <v>9436869</v>
      </c>
      <c r="D29" s="21">
        <v>6560894</v>
      </c>
      <c r="E29" s="21">
        <v>499954</v>
      </c>
      <c r="F29" s="21">
        <v>285248</v>
      </c>
      <c r="G29" s="30">
        <v>350820</v>
      </c>
      <c r="H29" s="21">
        <v>41592</v>
      </c>
      <c r="I29" s="21">
        <v>12638</v>
      </c>
      <c r="J29" s="21">
        <v>237106</v>
      </c>
      <c r="K29" s="21">
        <v>1104439</v>
      </c>
      <c r="L29" s="21">
        <v>844132</v>
      </c>
      <c r="M29" s="23">
        <v>362076</v>
      </c>
      <c r="N29" s="17">
        <f t="shared" si="3"/>
        <v>8102800</v>
      </c>
      <c r="O29" s="21">
        <v>540751</v>
      </c>
      <c r="P29" s="21">
        <v>28879</v>
      </c>
      <c r="Q29" s="21">
        <v>11858</v>
      </c>
      <c r="R29" s="21">
        <v>21972</v>
      </c>
      <c r="S29" s="21">
        <v>448297</v>
      </c>
      <c r="T29" s="21">
        <v>66226</v>
      </c>
      <c r="U29" s="21">
        <v>0</v>
      </c>
      <c r="V29" s="21">
        <v>250704</v>
      </c>
      <c r="W29" s="21">
        <v>0</v>
      </c>
      <c r="X29" s="21">
        <v>208932</v>
      </c>
      <c r="Y29" s="32">
        <f t="shared" si="5"/>
        <v>2683766</v>
      </c>
      <c r="Z29" s="41">
        <v>2094662</v>
      </c>
      <c r="AA29" s="41">
        <v>589104</v>
      </c>
      <c r="AB29" s="21">
        <v>9065</v>
      </c>
      <c r="AC29" s="21">
        <v>1749057</v>
      </c>
      <c r="AD29" s="21">
        <v>0</v>
      </c>
      <c r="AE29" s="21">
        <v>834393</v>
      </c>
      <c r="AF29" s="21">
        <v>1248900</v>
      </c>
      <c r="AG29" s="22">
        <v>586900</v>
      </c>
    </row>
    <row r="30" spans="1:33" ht="25.5" customHeight="1">
      <c r="A30" s="35" t="s">
        <v>73</v>
      </c>
      <c r="B30" s="36">
        <v>18358603</v>
      </c>
      <c r="C30" s="21">
        <f t="shared" si="4"/>
        <v>9016928</v>
      </c>
      <c r="D30" s="34">
        <v>6660632</v>
      </c>
      <c r="E30" s="34">
        <v>382031</v>
      </c>
      <c r="F30" s="34">
        <v>455447</v>
      </c>
      <c r="G30" s="37">
        <v>370766</v>
      </c>
      <c r="H30" s="34">
        <v>130123</v>
      </c>
      <c r="I30" s="34">
        <v>2341</v>
      </c>
      <c r="J30" s="34">
        <v>578413</v>
      </c>
      <c r="K30" s="34">
        <v>634476</v>
      </c>
      <c r="L30" s="34">
        <v>184730</v>
      </c>
      <c r="M30" s="33">
        <v>71268</v>
      </c>
      <c r="N30" s="17">
        <f t="shared" si="3"/>
        <v>9341675</v>
      </c>
      <c r="O30" s="34">
        <v>499766</v>
      </c>
      <c r="P30" s="34">
        <v>31830</v>
      </c>
      <c r="Q30" s="34">
        <v>13043</v>
      </c>
      <c r="R30" s="34">
        <v>24074</v>
      </c>
      <c r="S30" s="34">
        <v>484706</v>
      </c>
      <c r="T30" s="34">
        <v>117125</v>
      </c>
      <c r="U30" s="34">
        <v>0</v>
      </c>
      <c r="V30" s="34">
        <v>162615</v>
      </c>
      <c r="W30" s="34">
        <v>0</v>
      </c>
      <c r="X30" s="34">
        <v>206054</v>
      </c>
      <c r="Y30" s="32">
        <f t="shared" si="5"/>
        <v>3033303</v>
      </c>
      <c r="Z30" s="42">
        <v>2453988</v>
      </c>
      <c r="AA30" s="42">
        <v>579315</v>
      </c>
      <c r="AB30" s="34">
        <v>13637</v>
      </c>
      <c r="AC30" s="34">
        <v>1804391</v>
      </c>
      <c r="AD30" s="34">
        <v>0</v>
      </c>
      <c r="AE30" s="34">
        <v>1150531</v>
      </c>
      <c r="AF30" s="34">
        <v>1800600</v>
      </c>
      <c r="AG30" s="38">
        <v>705300</v>
      </c>
    </row>
    <row r="31" spans="1:33" ht="25.5" customHeight="1" thickBot="1">
      <c r="A31" s="35" t="s">
        <v>74</v>
      </c>
      <c r="B31" s="36">
        <v>19085847</v>
      </c>
      <c r="C31" s="34">
        <f t="shared" si="4"/>
        <v>11228124</v>
      </c>
      <c r="D31" s="34">
        <v>7716436</v>
      </c>
      <c r="E31" s="34">
        <v>893602</v>
      </c>
      <c r="F31" s="34">
        <v>92510</v>
      </c>
      <c r="G31" s="37">
        <v>363911</v>
      </c>
      <c r="H31" s="34">
        <v>136353</v>
      </c>
      <c r="I31" s="34">
        <v>2645</v>
      </c>
      <c r="J31" s="34">
        <v>1661125</v>
      </c>
      <c r="K31" s="34">
        <v>888981</v>
      </c>
      <c r="L31" s="34">
        <v>366163</v>
      </c>
      <c r="M31" s="33">
        <v>32695</v>
      </c>
      <c r="N31" s="62">
        <f t="shared" si="3"/>
        <v>7857723</v>
      </c>
      <c r="O31" s="34">
        <v>477366</v>
      </c>
      <c r="P31" s="34">
        <v>30801</v>
      </c>
      <c r="Q31" s="34">
        <v>12636</v>
      </c>
      <c r="R31" s="34">
        <v>23370</v>
      </c>
      <c r="S31" s="34">
        <v>533688</v>
      </c>
      <c r="T31" s="34">
        <v>23952</v>
      </c>
      <c r="U31" s="34">
        <v>0</v>
      </c>
      <c r="V31" s="34">
        <v>197504</v>
      </c>
      <c r="W31" s="34">
        <v>0</v>
      </c>
      <c r="X31" s="34">
        <v>263115</v>
      </c>
      <c r="Y31" s="32">
        <f t="shared" si="5"/>
        <v>2053667</v>
      </c>
      <c r="Z31" s="42">
        <v>1441590</v>
      </c>
      <c r="AA31" s="42">
        <v>612077</v>
      </c>
      <c r="AB31" s="34">
        <v>11924</v>
      </c>
      <c r="AC31" s="34">
        <v>758800</v>
      </c>
      <c r="AD31" s="34">
        <v>0</v>
      </c>
      <c r="AE31" s="34">
        <v>1701100</v>
      </c>
      <c r="AF31" s="34">
        <v>1769800</v>
      </c>
      <c r="AG31" s="38">
        <v>622100</v>
      </c>
    </row>
    <row r="32" spans="1:33" ht="25.5" customHeight="1" thickTop="1">
      <c r="A32" s="45" t="s">
        <v>7</v>
      </c>
      <c r="B32" s="46">
        <v>5020585</v>
      </c>
      <c r="C32" s="47">
        <f t="shared" si="4"/>
        <v>3117360</v>
      </c>
      <c r="D32" s="47">
        <v>2305425</v>
      </c>
      <c r="E32" s="47">
        <v>31709</v>
      </c>
      <c r="F32" s="47">
        <v>29803</v>
      </c>
      <c r="G32" s="48">
        <v>62565</v>
      </c>
      <c r="H32" s="47">
        <v>78341</v>
      </c>
      <c r="I32" s="47">
        <v>757</v>
      </c>
      <c r="J32" s="47">
        <v>480808</v>
      </c>
      <c r="K32" s="47">
        <v>94307</v>
      </c>
      <c r="L32" s="47">
        <v>65354</v>
      </c>
      <c r="M32" s="49">
        <v>3834</v>
      </c>
      <c r="N32" s="47">
        <f t="shared" si="3"/>
        <v>1903225</v>
      </c>
      <c r="O32" s="47">
        <v>135886</v>
      </c>
      <c r="P32" s="47">
        <v>7698</v>
      </c>
      <c r="Q32" s="47">
        <v>3158</v>
      </c>
      <c r="R32" s="47">
        <v>5841</v>
      </c>
      <c r="S32" s="47">
        <v>160220</v>
      </c>
      <c r="T32" s="47">
        <v>32543</v>
      </c>
      <c r="U32" s="47">
        <v>0</v>
      </c>
      <c r="V32" s="47">
        <v>53630</v>
      </c>
      <c r="W32" s="47">
        <v>0</v>
      </c>
      <c r="X32" s="47">
        <v>39942</v>
      </c>
      <c r="Y32" s="50">
        <f t="shared" si="5"/>
        <v>640557</v>
      </c>
      <c r="Z32" s="40">
        <v>500560</v>
      </c>
      <c r="AA32" s="40">
        <v>139997</v>
      </c>
      <c r="AB32" s="47">
        <v>2123</v>
      </c>
      <c r="AC32" s="47">
        <v>150152</v>
      </c>
      <c r="AD32" s="47">
        <v>0</v>
      </c>
      <c r="AE32" s="47">
        <v>251075</v>
      </c>
      <c r="AF32" s="47">
        <v>420400</v>
      </c>
      <c r="AG32" s="51">
        <v>228000</v>
      </c>
    </row>
    <row r="33" spans="1:33" ht="25.5" customHeight="1">
      <c r="A33" s="15" t="s">
        <v>53</v>
      </c>
      <c r="B33" s="27">
        <v>4143306</v>
      </c>
      <c r="C33" s="17">
        <f t="shared" si="4"/>
        <v>1808206</v>
      </c>
      <c r="D33" s="17">
        <v>895537</v>
      </c>
      <c r="E33" s="17">
        <v>20801</v>
      </c>
      <c r="F33" s="17">
        <v>25016</v>
      </c>
      <c r="G33" s="28">
        <v>168917</v>
      </c>
      <c r="H33" s="17">
        <v>87942</v>
      </c>
      <c r="I33" s="17">
        <v>48285</v>
      </c>
      <c r="J33" s="17">
        <v>212730</v>
      </c>
      <c r="K33" s="17">
        <v>255025</v>
      </c>
      <c r="L33" s="17">
        <v>114754</v>
      </c>
      <c r="M33" s="19">
        <v>0</v>
      </c>
      <c r="N33" s="21">
        <f t="shared" si="3"/>
        <v>2335100</v>
      </c>
      <c r="O33" s="17">
        <v>86777</v>
      </c>
      <c r="P33" s="17">
        <v>3573</v>
      </c>
      <c r="Q33" s="17">
        <v>1454</v>
      </c>
      <c r="R33" s="17">
        <v>2655</v>
      </c>
      <c r="S33" s="17">
        <v>81989</v>
      </c>
      <c r="T33" s="17">
        <v>0</v>
      </c>
      <c r="U33" s="17">
        <v>0</v>
      </c>
      <c r="V33" s="17">
        <v>37507</v>
      </c>
      <c r="W33" s="17">
        <v>0</v>
      </c>
      <c r="X33" s="17">
        <v>17737</v>
      </c>
      <c r="Y33" s="31">
        <f t="shared" si="5"/>
        <v>1395477</v>
      </c>
      <c r="Z33" s="43">
        <v>1148371</v>
      </c>
      <c r="AA33" s="43">
        <v>247106</v>
      </c>
      <c r="AB33" s="17">
        <v>1739</v>
      </c>
      <c r="AC33" s="17">
        <v>116972</v>
      </c>
      <c r="AD33" s="17">
        <v>0</v>
      </c>
      <c r="AE33" s="17">
        <v>197120</v>
      </c>
      <c r="AF33" s="17">
        <v>392100</v>
      </c>
      <c r="AG33" s="18">
        <v>180000</v>
      </c>
    </row>
    <row r="34" spans="1:33" ht="25.5" customHeight="1">
      <c r="A34" s="20" t="s">
        <v>54</v>
      </c>
      <c r="B34" s="29">
        <v>4536238</v>
      </c>
      <c r="C34" s="21">
        <f t="shared" si="4"/>
        <v>1479972</v>
      </c>
      <c r="D34" s="21">
        <v>889899</v>
      </c>
      <c r="E34" s="21">
        <v>18946</v>
      </c>
      <c r="F34" s="21">
        <v>24505</v>
      </c>
      <c r="G34" s="30">
        <v>132577</v>
      </c>
      <c r="H34" s="21">
        <v>7690</v>
      </c>
      <c r="I34" s="21">
        <v>626</v>
      </c>
      <c r="J34" s="21">
        <v>131031</v>
      </c>
      <c r="K34" s="21">
        <v>223147</v>
      </c>
      <c r="L34" s="21">
        <v>70497</v>
      </c>
      <c r="M34" s="23">
        <v>20</v>
      </c>
      <c r="N34" s="21">
        <f t="shared" si="3"/>
        <v>3056266</v>
      </c>
      <c r="O34" s="21">
        <v>115713</v>
      </c>
      <c r="P34" s="21">
        <v>4201</v>
      </c>
      <c r="Q34" s="21">
        <v>1715</v>
      </c>
      <c r="R34" s="21">
        <v>3146</v>
      </c>
      <c r="S34" s="21">
        <v>92896</v>
      </c>
      <c r="T34" s="21">
        <v>15059</v>
      </c>
      <c r="U34" s="21">
        <v>0</v>
      </c>
      <c r="V34" s="21">
        <v>53077</v>
      </c>
      <c r="W34" s="21">
        <v>0</v>
      </c>
      <c r="X34" s="21">
        <v>22472</v>
      </c>
      <c r="Y34" s="32">
        <f t="shared" si="5"/>
        <v>1972967</v>
      </c>
      <c r="Z34" s="41">
        <v>1748739</v>
      </c>
      <c r="AA34" s="41">
        <v>224228</v>
      </c>
      <c r="AB34" s="21">
        <v>1074</v>
      </c>
      <c r="AC34" s="21">
        <v>180921</v>
      </c>
      <c r="AD34" s="21">
        <v>0</v>
      </c>
      <c r="AE34" s="21">
        <v>230325</v>
      </c>
      <c r="AF34" s="21">
        <v>362700</v>
      </c>
      <c r="AG34" s="22">
        <v>192700</v>
      </c>
    </row>
    <row r="35" spans="1:33" ht="25.5" customHeight="1">
      <c r="A35" s="20" t="s">
        <v>55</v>
      </c>
      <c r="B35" s="29">
        <v>3991159</v>
      </c>
      <c r="C35" s="21">
        <f t="shared" si="4"/>
        <v>1589338</v>
      </c>
      <c r="D35" s="21">
        <v>775883</v>
      </c>
      <c r="E35" s="21">
        <v>21719</v>
      </c>
      <c r="F35" s="21">
        <v>24621</v>
      </c>
      <c r="G35" s="30">
        <v>88437</v>
      </c>
      <c r="H35" s="21">
        <v>4486</v>
      </c>
      <c r="I35" s="21">
        <v>3810</v>
      </c>
      <c r="J35" s="21">
        <v>195956</v>
      </c>
      <c r="K35" s="21">
        <v>357437</v>
      </c>
      <c r="L35" s="21">
        <v>138708</v>
      </c>
      <c r="M35" s="23">
        <v>6212</v>
      </c>
      <c r="N35" s="21">
        <f t="shared" si="3"/>
        <v>2401821</v>
      </c>
      <c r="O35" s="21">
        <v>69508</v>
      </c>
      <c r="P35" s="21">
        <v>3668</v>
      </c>
      <c r="Q35" s="21">
        <v>1492</v>
      </c>
      <c r="R35" s="21">
        <v>2722</v>
      </c>
      <c r="S35" s="21">
        <v>77663</v>
      </c>
      <c r="T35" s="21">
        <v>0</v>
      </c>
      <c r="U35" s="21">
        <v>0</v>
      </c>
      <c r="V35" s="21">
        <v>26421</v>
      </c>
      <c r="W35" s="21">
        <v>0</v>
      </c>
      <c r="X35" s="21">
        <v>17698</v>
      </c>
      <c r="Y35" s="32">
        <f t="shared" si="5"/>
        <v>1364876</v>
      </c>
      <c r="Z35" s="41">
        <v>1193249</v>
      </c>
      <c r="AA35" s="41">
        <v>171627</v>
      </c>
      <c r="AB35" s="21">
        <v>689</v>
      </c>
      <c r="AC35" s="21">
        <v>339345</v>
      </c>
      <c r="AD35" s="21">
        <v>0</v>
      </c>
      <c r="AE35" s="21">
        <v>147839</v>
      </c>
      <c r="AF35" s="21">
        <v>349900</v>
      </c>
      <c r="AG35" s="22">
        <v>176400</v>
      </c>
    </row>
    <row r="36" spans="1:33" ht="25.5" customHeight="1">
      <c r="A36" s="20" t="s">
        <v>8</v>
      </c>
      <c r="B36" s="29">
        <v>6822806</v>
      </c>
      <c r="C36" s="21">
        <f t="shared" si="4"/>
        <v>1967615</v>
      </c>
      <c r="D36" s="21">
        <v>1182386</v>
      </c>
      <c r="E36" s="21">
        <v>33564</v>
      </c>
      <c r="F36" s="21">
        <v>26185</v>
      </c>
      <c r="G36" s="30">
        <v>123894</v>
      </c>
      <c r="H36" s="21">
        <v>20016</v>
      </c>
      <c r="I36" s="21">
        <v>696</v>
      </c>
      <c r="J36" s="21">
        <v>3362</v>
      </c>
      <c r="K36" s="21">
        <v>482945</v>
      </c>
      <c r="L36" s="21">
        <v>128131</v>
      </c>
      <c r="M36" s="23">
        <v>60937</v>
      </c>
      <c r="N36" s="21">
        <f t="shared" si="3"/>
        <v>4855191</v>
      </c>
      <c r="O36" s="21">
        <v>99495</v>
      </c>
      <c r="P36" s="21">
        <v>4604</v>
      </c>
      <c r="Q36" s="21">
        <v>1886</v>
      </c>
      <c r="R36" s="21">
        <v>3485</v>
      </c>
      <c r="S36" s="21">
        <v>110999</v>
      </c>
      <c r="T36" s="21">
        <v>0</v>
      </c>
      <c r="U36" s="21">
        <v>0</v>
      </c>
      <c r="V36" s="21">
        <v>29992</v>
      </c>
      <c r="W36" s="21">
        <v>0</v>
      </c>
      <c r="X36" s="21">
        <v>25428</v>
      </c>
      <c r="Y36" s="32">
        <f t="shared" si="5"/>
        <v>2235395</v>
      </c>
      <c r="Z36" s="41">
        <v>1806345</v>
      </c>
      <c r="AA36" s="41">
        <v>429050</v>
      </c>
      <c r="AB36" s="21">
        <v>1090</v>
      </c>
      <c r="AC36" s="21">
        <v>446358</v>
      </c>
      <c r="AD36" s="21">
        <v>0</v>
      </c>
      <c r="AE36" s="21">
        <v>719859</v>
      </c>
      <c r="AF36" s="21">
        <v>1176600</v>
      </c>
      <c r="AG36" s="22">
        <v>266900</v>
      </c>
    </row>
    <row r="37" spans="1:33" ht="25.5" customHeight="1">
      <c r="A37" s="20" t="s">
        <v>56</v>
      </c>
      <c r="B37" s="29">
        <v>12630947</v>
      </c>
      <c r="C37" s="21">
        <f t="shared" si="4"/>
        <v>8473810</v>
      </c>
      <c r="D37" s="21">
        <v>4669767</v>
      </c>
      <c r="E37" s="21">
        <v>106981</v>
      </c>
      <c r="F37" s="21">
        <v>131467</v>
      </c>
      <c r="G37" s="30">
        <v>323234</v>
      </c>
      <c r="H37" s="21">
        <v>522299</v>
      </c>
      <c r="I37" s="21">
        <v>1250</v>
      </c>
      <c r="J37" s="21">
        <v>2143830</v>
      </c>
      <c r="K37" s="21">
        <v>482755</v>
      </c>
      <c r="L37" s="21">
        <v>199208</v>
      </c>
      <c r="M37" s="23">
        <v>0</v>
      </c>
      <c r="N37" s="21">
        <f t="shared" si="3"/>
        <v>4157137</v>
      </c>
      <c r="O37" s="21">
        <v>314233</v>
      </c>
      <c r="P37" s="21">
        <v>25061</v>
      </c>
      <c r="Q37" s="21">
        <v>10257</v>
      </c>
      <c r="R37" s="21">
        <v>18891</v>
      </c>
      <c r="S37" s="21">
        <v>317223</v>
      </c>
      <c r="T37" s="21">
        <v>55182</v>
      </c>
      <c r="U37" s="21">
        <v>0</v>
      </c>
      <c r="V37" s="21">
        <v>119193</v>
      </c>
      <c r="W37" s="21">
        <v>0</v>
      </c>
      <c r="X37" s="21">
        <v>143805</v>
      </c>
      <c r="Y37" s="32">
        <f t="shared" si="5"/>
        <v>1410440</v>
      </c>
      <c r="Z37" s="41">
        <v>1299312</v>
      </c>
      <c r="AA37" s="41">
        <v>111128</v>
      </c>
      <c r="AB37" s="21">
        <v>10491</v>
      </c>
      <c r="AC37" s="21">
        <v>684076</v>
      </c>
      <c r="AD37" s="21">
        <v>0</v>
      </c>
      <c r="AE37" s="21">
        <v>471485</v>
      </c>
      <c r="AF37" s="21">
        <v>576800</v>
      </c>
      <c r="AG37" s="22">
        <v>426900</v>
      </c>
    </row>
    <row r="38" spans="1:33" ht="25.5" customHeight="1">
      <c r="A38" s="20" t="s">
        <v>57</v>
      </c>
      <c r="B38" s="29">
        <v>8713940</v>
      </c>
      <c r="C38" s="21">
        <f t="shared" si="4"/>
        <v>5904665</v>
      </c>
      <c r="D38" s="21">
        <v>4807457</v>
      </c>
      <c r="E38" s="21">
        <v>414356</v>
      </c>
      <c r="F38" s="21">
        <v>2524</v>
      </c>
      <c r="G38" s="30">
        <v>230548</v>
      </c>
      <c r="H38" s="21">
        <v>48438</v>
      </c>
      <c r="I38" s="21">
        <v>1394</v>
      </c>
      <c r="J38" s="21">
        <v>316108</v>
      </c>
      <c r="K38" s="21">
        <v>425665</v>
      </c>
      <c r="L38" s="21">
        <v>72531</v>
      </c>
      <c r="M38" s="23">
        <v>31362</v>
      </c>
      <c r="N38" s="21">
        <f t="shared" si="3"/>
        <v>2809275</v>
      </c>
      <c r="O38" s="21">
        <v>195508</v>
      </c>
      <c r="P38" s="21">
        <v>22714</v>
      </c>
      <c r="Q38" s="21">
        <v>9326</v>
      </c>
      <c r="R38" s="21">
        <v>17277</v>
      </c>
      <c r="S38" s="21">
        <v>330714</v>
      </c>
      <c r="T38" s="21">
        <v>0</v>
      </c>
      <c r="U38" s="21">
        <v>0</v>
      </c>
      <c r="V38" s="21">
        <v>58087</v>
      </c>
      <c r="W38" s="21">
        <v>0</v>
      </c>
      <c r="X38" s="21">
        <v>170715</v>
      </c>
      <c r="Y38" s="32">
        <f t="shared" si="5"/>
        <v>90998</v>
      </c>
      <c r="Z38" s="41">
        <v>31762</v>
      </c>
      <c r="AA38" s="41">
        <v>59236</v>
      </c>
      <c r="AB38" s="21">
        <v>9198</v>
      </c>
      <c r="AC38" s="21">
        <v>345596</v>
      </c>
      <c r="AD38" s="21">
        <v>0</v>
      </c>
      <c r="AE38" s="21">
        <v>474742</v>
      </c>
      <c r="AF38" s="21">
        <v>1084400</v>
      </c>
      <c r="AG38" s="22">
        <v>360900</v>
      </c>
    </row>
    <row r="39" spans="1:33" ht="25.5" customHeight="1">
      <c r="A39" s="20" t="s">
        <v>58</v>
      </c>
      <c r="B39" s="29">
        <v>12778623</v>
      </c>
      <c r="C39" s="21">
        <f t="shared" si="4"/>
        <v>9665479</v>
      </c>
      <c r="D39" s="21">
        <v>7487064</v>
      </c>
      <c r="E39" s="21">
        <v>639170</v>
      </c>
      <c r="F39" s="21">
        <v>182061</v>
      </c>
      <c r="G39" s="30">
        <v>225754</v>
      </c>
      <c r="H39" s="21">
        <v>50130</v>
      </c>
      <c r="I39" s="21">
        <v>1000</v>
      </c>
      <c r="J39" s="21">
        <v>528162</v>
      </c>
      <c r="K39" s="21">
        <v>854034</v>
      </c>
      <c r="L39" s="21">
        <v>337274</v>
      </c>
      <c r="M39" s="23">
        <v>31165</v>
      </c>
      <c r="N39" s="21">
        <f t="shared" si="3"/>
        <v>3113144</v>
      </c>
      <c r="O39" s="21">
        <v>259589</v>
      </c>
      <c r="P39" s="21">
        <v>29969</v>
      </c>
      <c r="Q39" s="21">
        <v>12359</v>
      </c>
      <c r="R39" s="21">
        <v>23084</v>
      </c>
      <c r="S39" s="21">
        <v>388671</v>
      </c>
      <c r="T39" s="21">
        <v>48491</v>
      </c>
      <c r="U39" s="21">
        <v>0</v>
      </c>
      <c r="V39" s="21">
        <v>88433</v>
      </c>
      <c r="W39" s="21">
        <v>0</v>
      </c>
      <c r="X39" s="21">
        <v>246482</v>
      </c>
      <c r="Y39" s="32">
        <f t="shared" si="5"/>
        <v>29913</v>
      </c>
      <c r="Z39" s="41">
        <v>0</v>
      </c>
      <c r="AA39" s="41">
        <v>29913</v>
      </c>
      <c r="AB39" s="21">
        <v>11112</v>
      </c>
      <c r="AC39" s="21">
        <v>938273</v>
      </c>
      <c r="AD39" s="21">
        <v>0</v>
      </c>
      <c r="AE39" s="21">
        <v>566768</v>
      </c>
      <c r="AF39" s="21">
        <v>470000</v>
      </c>
      <c r="AG39" s="22">
        <v>400000</v>
      </c>
    </row>
    <row r="40" spans="1:33" ht="25.5" customHeight="1">
      <c r="A40" s="20" t="s">
        <v>59</v>
      </c>
      <c r="B40" s="29">
        <v>8964412</v>
      </c>
      <c r="C40" s="21">
        <f t="shared" si="4"/>
        <v>5878857</v>
      </c>
      <c r="D40" s="21">
        <v>4023920</v>
      </c>
      <c r="E40" s="21">
        <v>347183</v>
      </c>
      <c r="F40" s="21">
        <v>30019</v>
      </c>
      <c r="G40" s="30">
        <v>284711</v>
      </c>
      <c r="H40" s="21">
        <v>396245</v>
      </c>
      <c r="I40" s="21">
        <v>205473</v>
      </c>
      <c r="J40" s="21">
        <v>272388</v>
      </c>
      <c r="K40" s="21">
        <v>415858</v>
      </c>
      <c r="L40" s="21">
        <v>250243</v>
      </c>
      <c r="M40" s="23">
        <v>19148</v>
      </c>
      <c r="N40" s="21">
        <f t="shared" si="3"/>
        <v>3085555</v>
      </c>
      <c r="O40" s="21">
        <v>207400</v>
      </c>
      <c r="P40" s="21">
        <v>15798</v>
      </c>
      <c r="Q40" s="21">
        <v>6475</v>
      </c>
      <c r="R40" s="21">
        <v>11959</v>
      </c>
      <c r="S40" s="21">
        <v>237052</v>
      </c>
      <c r="T40" s="21">
        <v>319622</v>
      </c>
      <c r="U40" s="21">
        <v>0</v>
      </c>
      <c r="V40" s="21">
        <v>86307</v>
      </c>
      <c r="W40" s="21">
        <v>0</v>
      </c>
      <c r="X40" s="21">
        <v>113051</v>
      </c>
      <c r="Y40" s="32">
        <f t="shared" si="5"/>
        <v>102321</v>
      </c>
      <c r="Z40" s="41">
        <v>0</v>
      </c>
      <c r="AA40" s="41">
        <v>102321</v>
      </c>
      <c r="AB40" s="21">
        <v>3962</v>
      </c>
      <c r="AC40" s="21">
        <v>861007</v>
      </c>
      <c r="AD40" s="21">
        <v>41119</v>
      </c>
      <c r="AE40" s="21">
        <v>309082</v>
      </c>
      <c r="AF40" s="21">
        <v>770400</v>
      </c>
      <c r="AG40" s="22">
        <v>280500</v>
      </c>
    </row>
    <row r="41" spans="1:33" ht="25.5" customHeight="1">
      <c r="A41" s="20" t="s">
        <v>60</v>
      </c>
      <c r="B41" s="29">
        <v>4588715</v>
      </c>
      <c r="C41" s="21">
        <f t="shared" si="4"/>
        <v>2111761</v>
      </c>
      <c r="D41" s="21">
        <v>1136954</v>
      </c>
      <c r="E41" s="21">
        <v>70169</v>
      </c>
      <c r="F41" s="21">
        <v>27719</v>
      </c>
      <c r="G41" s="30">
        <v>92982</v>
      </c>
      <c r="H41" s="21">
        <v>86540</v>
      </c>
      <c r="I41" s="21">
        <v>916</v>
      </c>
      <c r="J41" s="21">
        <v>474344</v>
      </c>
      <c r="K41" s="21">
        <v>227512</v>
      </c>
      <c r="L41" s="21">
        <v>64794</v>
      </c>
      <c r="M41" s="23">
        <v>39637</v>
      </c>
      <c r="N41" s="21">
        <f t="shared" si="3"/>
        <v>2476954</v>
      </c>
      <c r="O41" s="21">
        <v>91263</v>
      </c>
      <c r="P41" s="21">
        <v>5967</v>
      </c>
      <c r="Q41" s="21">
        <v>2449</v>
      </c>
      <c r="R41" s="21">
        <v>4542</v>
      </c>
      <c r="S41" s="21">
        <v>86113</v>
      </c>
      <c r="T41" s="21">
        <v>58345</v>
      </c>
      <c r="U41" s="21">
        <v>0</v>
      </c>
      <c r="V41" s="21">
        <v>37107</v>
      </c>
      <c r="W41" s="21">
        <v>0</v>
      </c>
      <c r="X41" s="21">
        <v>42834</v>
      </c>
      <c r="Y41" s="32">
        <f t="shared" si="5"/>
        <v>893094</v>
      </c>
      <c r="Z41" s="41">
        <v>797350</v>
      </c>
      <c r="AA41" s="41">
        <v>95744</v>
      </c>
      <c r="AB41" s="21">
        <v>1434</v>
      </c>
      <c r="AC41" s="21">
        <v>146919</v>
      </c>
      <c r="AD41" s="21">
        <v>0</v>
      </c>
      <c r="AE41" s="21">
        <v>263487</v>
      </c>
      <c r="AF41" s="21">
        <v>843400</v>
      </c>
      <c r="AG41" s="22">
        <v>184700</v>
      </c>
    </row>
    <row r="42" spans="1:33" ht="25.5" customHeight="1">
      <c r="A42" s="20" t="s">
        <v>61</v>
      </c>
      <c r="B42" s="29">
        <v>6103139</v>
      </c>
      <c r="C42" s="21">
        <f t="shared" si="4"/>
        <v>4227285</v>
      </c>
      <c r="D42" s="21">
        <v>2554369</v>
      </c>
      <c r="E42" s="21">
        <v>151718</v>
      </c>
      <c r="F42" s="21">
        <v>4448</v>
      </c>
      <c r="G42" s="30">
        <v>309752</v>
      </c>
      <c r="H42" s="21">
        <v>326727</v>
      </c>
      <c r="I42" s="21">
        <v>5299</v>
      </c>
      <c r="J42" s="21">
        <v>505815</v>
      </c>
      <c r="K42" s="21">
        <v>452455</v>
      </c>
      <c r="L42" s="21">
        <v>68420</v>
      </c>
      <c r="M42" s="23">
        <v>35867</v>
      </c>
      <c r="N42" s="21">
        <f t="shared" si="3"/>
        <v>1875854</v>
      </c>
      <c r="O42" s="21">
        <v>128297</v>
      </c>
      <c r="P42" s="21">
        <v>12087</v>
      </c>
      <c r="Q42" s="21">
        <v>4952</v>
      </c>
      <c r="R42" s="21">
        <v>9141</v>
      </c>
      <c r="S42" s="21">
        <v>159908</v>
      </c>
      <c r="T42" s="21">
        <v>30633</v>
      </c>
      <c r="U42" s="21">
        <v>0</v>
      </c>
      <c r="V42" s="21">
        <v>44894</v>
      </c>
      <c r="W42" s="21">
        <v>0</v>
      </c>
      <c r="X42" s="21">
        <v>82450</v>
      </c>
      <c r="Y42" s="32">
        <f t="shared" si="5"/>
        <v>541917</v>
      </c>
      <c r="Z42" s="41">
        <v>440013</v>
      </c>
      <c r="AA42" s="41">
        <v>101904</v>
      </c>
      <c r="AB42" s="21">
        <v>2907</v>
      </c>
      <c r="AC42" s="21">
        <v>168061</v>
      </c>
      <c r="AD42" s="21">
        <v>0</v>
      </c>
      <c r="AE42" s="21">
        <v>198007</v>
      </c>
      <c r="AF42" s="21">
        <v>492600</v>
      </c>
      <c r="AG42" s="22">
        <v>241400</v>
      </c>
    </row>
    <row r="43" spans="1:33" ht="25.5" customHeight="1">
      <c r="A43" s="20" t="s">
        <v>62</v>
      </c>
      <c r="B43" s="29">
        <v>3828240</v>
      </c>
      <c r="C43" s="21">
        <f t="shared" si="4"/>
        <v>1751623</v>
      </c>
      <c r="D43" s="21">
        <v>1073211</v>
      </c>
      <c r="E43" s="21">
        <v>24991</v>
      </c>
      <c r="F43" s="21">
        <v>40313</v>
      </c>
      <c r="G43" s="30">
        <v>145912</v>
      </c>
      <c r="H43" s="21">
        <v>193694</v>
      </c>
      <c r="I43" s="21">
        <v>4250</v>
      </c>
      <c r="J43" s="21">
        <v>43514</v>
      </c>
      <c r="K43" s="21">
        <v>220275</v>
      </c>
      <c r="L43" s="21">
        <v>30454</v>
      </c>
      <c r="M43" s="23">
        <v>500</v>
      </c>
      <c r="N43" s="21">
        <f t="shared" si="3"/>
        <v>2076617</v>
      </c>
      <c r="O43" s="21">
        <v>70740</v>
      </c>
      <c r="P43" s="21">
        <v>6603</v>
      </c>
      <c r="Q43" s="21">
        <v>2708</v>
      </c>
      <c r="R43" s="21">
        <v>5006</v>
      </c>
      <c r="S43" s="21">
        <v>86720</v>
      </c>
      <c r="T43" s="21">
        <v>0</v>
      </c>
      <c r="U43" s="21">
        <v>0</v>
      </c>
      <c r="V43" s="21">
        <v>23727</v>
      </c>
      <c r="W43" s="21">
        <v>0</v>
      </c>
      <c r="X43" s="21">
        <v>36937</v>
      </c>
      <c r="Y43" s="32">
        <f t="shared" si="5"/>
        <v>1098628</v>
      </c>
      <c r="Z43" s="41">
        <v>911511</v>
      </c>
      <c r="AA43" s="41">
        <v>187117</v>
      </c>
      <c r="AB43" s="21">
        <v>2353</v>
      </c>
      <c r="AC43" s="21">
        <v>251919</v>
      </c>
      <c r="AD43" s="21">
        <v>0</v>
      </c>
      <c r="AE43" s="21">
        <v>217176</v>
      </c>
      <c r="AF43" s="21">
        <v>274100</v>
      </c>
      <c r="AG43" s="22">
        <v>183100</v>
      </c>
    </row>
    <row r="44" spans="1:33" ht="25.5" customHeight="1">
      <c r="A44" s="20" t="s">
        <v>63</v>
      </c>
      <c r="B44" s="29">
        <v>4136241</v>
      </c>
      <c r="C44" s="21">
        <f t="shared" si="4"/>
        <v>1900072</v>
      </c>
      <c r="D44" s="21">
        <v>1347634</v>
      </c>
      <c r="E44" s="21">
        <v>64036</v>
      </c>
      <c r="F44" s="21">
        <v>33520</v>
      </c>
      <c r="G44" s="30">
        <v>95971</v>
      </c>
      <c r="H44" s="21">
        <v>29718</v>
      </c>
      <c r="I44" s="21">
        <v>290</v>
      </c>
      <c r="J44" s="21">
        <v>18876</v>
      </c>
      <c r="K44" s="21">
        <v>278003</v>
      </c>
      <c r="L44" s="21">
        <v>96060</v>
      </c>
      <c r="M44" s="23">
        <v>5400</v>
      </c>
      <c r="N44" s="21">
        <f t="shared" si="3"/>
        <v>2236169</v>
      </c>
      <c r="O44" s="21">
        <v>108729</v>
      </c>
      <c r="P44" s="21">
        <v>7427</v>
      </c>
      <c r="Q44" s="21">
        <v>3037</v>
      </c>
      <c r="R44" s="21">
        <v>5591</v>
      </c>
      <c r="S44" s="21">
        <v>110612</v>
      </c>
      <c r="T44" s="21">
        <v>0</v>
      </c>
      <c r="U44" s="21">
        <v>0</v>
      </c>
      <c r="V44" s="21">
        <v>41739</v>
      </c>
      <c r="W44" s="21">
        <v>0</v>
      </c>
      <c r="X44" s="21">
        <v>44188</v>
      </c>
      <c r="Y44" s="32">
        <f t="shared" si="5"/>
        <v>1190610</v>
      </c>
      <c r="Z44" s="41">
        <v>1012491</v>
      </c>
      <c r="AA44" s="41">
        <v>178119</v>
      </c>
      <c r="AB44" s="21">
        <v>1916</v>
      </c>
      <c r="AC44" s="21">
        <v>181485</v>
      </c>
      <c r="AD44" s="21">
        <v>0</v>
      </c>
      <c r="AE44" s="21">
        <v>180135</v>
      </c>
      <c r="AF44" s="21">
        <v>360700</v>
      </c>
      <c r="AG44" s="22">
        <v>209100</v>
      </c>
    </row>
    <row r="45" spans="1:33" ht="25.5" customHeight="1">
      <c r="A45" s="20" t="s">
        <v>64</v>
      </c>
      <c r="B45" s="29">
        <v>8660539</v>
      </c>
      <c r="C45" s="21">
        <f t="shared" si="4"/>
        <v>5994628</v>
      </c>
      <c r="D45" s="21">
        <v>4286863</v>
      </c>
      <c r="E45" s="21">
        <v>560105</v>
      </c>
      <c r="F45" s="21">
        <v>3523</v>
      </c>
      <c r="G45" s="30">
        <v>388364</v>
      </c>
      <c r="H45" s="21">
        <v>157594</v>
      </c>
      <c r="I45" s="21">
        <v>200</v>
      </c>
      <c r="J45" s="21">
        <v>444440</v>
      </c>
      <c r="K45" s="21">
        <v>359139</v>
      </c>
      <c r="L45" s="21">
        <v>354505</v>
      </c>
      <c r="M45" s="23">
        <v>234162</v>
      </c>
      <c r="N45" s="21">
        <f t="shared" si="3"/>
        <v>2665911</v>
      </c>
      <c r="O45" s="21">
        <v>203900</v>
      </c>
      <c r="P45" s="21">
        <v>15398</v>
      </c>
      <c r="Q45" s="21">
        <v>6307</v>
      </c>
      <c r="R45" s="21">
        <v>11633</v>
      </c>
      <c r="S45" s="21">
        <v>271589</v>
      </c>
      <c r="T45" s="21">
        <v>0</v>
      </c>
      <c r="U45" s="21">
        <v>0</v>
      </c>
      <c r="V45" s="21">
        <v>81691</v>
      </c>
      <c r="W45" s="21">
        <v>0</v>
      </c>
      <c r="X45" s="21">
        <v>143951</v>
      </c>
      <c r="Y45" s="32">
        <f t="shared" si="5"/>
        <v>98876</v>
      </c>
      <c r="Z45" s="41">
        <v>0</v>
      </c>
      <c r="AA45" s="41">
        <v>98876</v>
      </c>
      <c r="AB45" s="21">
        <v>5244</v>
      </c>
      <c r="AC45" s="21">
        <v>912057</v>
      </c>
      <c r="AD45" s="21">
        <v>41867</v>
      </c>
      <c r="AE45" s="21">
        <v>352498</v>
      </c>
      <c r="AF45" s="21">
        <v>520900</v>
      </c>
      <c r="AG45" s="22">
        <v>0</v>
      </c>
    </row>
    <row r="46" spans="1:33" ht="25.5" customHeight="1">
      <c r="A46" s="20" t="s">
        <v>65</v>
      </c>
      <c r="B46" s="29">
        <v>9219547</v>
      </c>
      <c r="C46" s="21">
        <f t="shared" si="4"/>
        <v>6587294</v>
      </c>
      <c r="D46" s="21">
        <v>5536146</v>
      </c>
      <c r="E46" s="21">
        <v>677028</v>
      </c>
      <c r="F46" s="21">
        <v>11764</v>
      </c>
      <c r="G46" s="30">
        <v>199129</v>
      </c>
      <c r="H46" s="21">
        <v>17930</v>
      </c>
      <c r="I46" s="21">
        <v>0</v>
      </c>
      <c r="J46" s="21">
        <v>267135</v>
      </c>
      <c r="K46" s="21">
        <v>440968</v>
      </c>
      <c r="L46" s="21">
        <v>114222</v>
      </c>
      <c r="M46" s="23">
        <v>621</v>
      </c>
      <c r="N46" s="21">
        <f t="shared" si="3"/>
        <v>2632253</v>
      </c>
      <c r="O46" s="21">
        <v>223353</v>
      </c>
      <c r="P46" s="21">
        <v>17913</v>
      </c>
      <c r="Q46" s="21">
        <v>7334</v>
      </c>
      <c r="R46" s="21">
        <v>13515</v>
      </c>
      <c r="S46" s="21">
        <v>295713</v>
      </c>
      <c r="T46" s="21">
        <v>0</v>
      </c>
      <c r="U46" s="21">
        <v>0</v>
      </c>
      <c r="V46" s="21">
        <v>84642</v>
      </c>
      <c r="W46" s="21">
        <v>0</v>
      </c>
      <c r="X46" s="21">
        <v>181211</v>
      </c>
      <c r="Y46" s="32">
        <f t="shared" si="5"/>
        <v>136601</v>
      </c>
      <c r="Z46" s="41">
        <v>0</v>
      </c>
      <c r="AA46" s="41">
        <v>136601</v>
      </c>
      <c r="AB46" s="21">
        <v>6230</v>
      </c>
      <c r="AC46" s="21">
        <v>399960</v>
      </c>
      <c r="AD46" s="21">
        <v>0</v>
      </c>
      <c r="AE46" s="21">
        <v>428381</v>
      </c>
      <c r="AF46" s="21">
        <v>837400</v>
      </c>
      <c r="AG46" s="22">
        <v>325000</v>
      </c>
    </row>
    <row r="47" spans="1:33" ht="25.5" customHeight="1">
      <c r="A47" s="20" t="s">
        <v>66</v>
      </c>
      <c r="B47" s="29">
        <v>3540890</v>
      </c>
      <c r="C47" s="21">
        <f t="shared" si="4"/>
        <v>1063111</v>
      </c>
      <c r="D47" s="21">
        <v>534983</v>
      </c>
      <c r="E47" s="21">
        <v>10827</v>
      </c>
      <c r="F47" s="21">
        <v>2750</v>
      </c>
      <c r="G47" s="30">
        <v>68058</v>
      </c>
      <c r="H47" s="21">
        <v>4706</v>
      </c>
      <c r="I47" s="21">
        <v>66000</v>
      </c>
      <c r="J47" s="21">
        <v>153359</v>
      </c>
      <c r="K47" s="21">
        <v>184034</v>
      </c>
      <c r="L47" s="21">
        <v>49221</v>
      </c>
      <c r="M47" s="23">
        <v>0</v>
      </c>
      <c r="N47" s="21">
        <f t="shared" si="3"/>
        <v>2477779</v>
      </c>
      <c r="O47" s="21">
        <v>54520</v>
      </c>
      <c r="P47" s="21">
        <v>3229</v>
      </c>
      <c r="Q47" s="21">
        <v>1322</v>
      </c>
      <c r="R47" s="21">
        <v>2444</v>
      </c>
      <c r="S47" s="21">
        <v>60307</v>
      </c>
      <c r="T47" s="21">
        <v>0</v>
      </c>
      <c r="U47" s="21">
        <v>0</v>
      </c>
      <c r="V47" s="21">
        <v>21147</v>
      </c>
      <c r="W47" s="21">
        <v>0</v>
      </c>
      <c r="X47" s="21">
        <v>18605</v>
      </c>
      <c r="Y47" s="32">
        <f t="shared" si="5"/>
        <v>1403862</v>
      </c>
      <c r="Z47" s="41">
        <v>1247147</v>
      </c>
      <c r="AA47" s="41">
        <v>156715</v>
      </c>
      <c r="AB47" s="21">
        <v>804</v>
      </c>
      <c r="AC47" s="21">
        <v>64994</v>
      </c>
      <c r="AD47" s="21">
        <v>0</v>
      </c>
      <c r="AE47" s="21">
        <v>630645</v>
      </c>
      <c r="AF47" s="21">
        <v>215900</v>
      </c>
      <c r="AG47" s="22">
        <v>158200</v>
      </c>
    </row>
    <row r="48" spans="1:33" ht="25.5" customHeight="1">
      <c r="A48" s="20" t="s">
        <v>75</v>
      </c>
      <c r="B48" s="29">
        <v>6849049</v>
      </c>
      <c r="C48" s="21">
        <f t="shared" si="4"/>
        <v>2265388</v>
      </c>
      <c r="D48" s="21">
        <v>1292485</v>
      </c>
      <c r="E48" s="21">
        <v>82175</v>
      </c>
      <c r="F48" s="21">
        <v>12186</v>
      </c>
      <c r="G48" s="30">
        <v>115868</v>
      </c>
      <c r="H48" s="21">
        <v>43124</v>
      </c>
      <c r="I48" s="21">
        <v>177</v>
      </c>
      <c r="J48" s="21">
        <v>350495</v>
      </c>
      <c r="K48" s="21">
        <v>305281</v>
      </c>
      <c r="L48" s="21">
        <v>145772</v>
      </c>
      <c r="M48" s="23">
        <v>0</v>
      </c>
      <c r="N48" s="21">
        <f t="shared" si="3"/>
        <v>4583661</v>
      </c>
      <c r="O48" s="21">
        <v>97883</v>
      </c>
      <c r="P48" s="21">
        <v>4376</v>
      </c>
      <c r="Q48" s="21">
        <v>1782</v>
      </c>
      <c r="R48" s="21">
        <v>3257</v>
      </c>
      <c r="S48" s="21">
        <v>95214</v>
      </c>
      <c r="T48" s="21">
        <v>0</v>
      </c>
      <c r="U48" s="21">
        <v>0</v>
      </c>
      <c r="V48" s="21">
        <v>42348</v>
      </c>
      <c r="W48" s="21">
        <v>0</v>
      </c>
      <c r="X48" s="21">
        <v>34445</v>
      </c>
      <c r="Y48" s="32">
        <f t="shared" si="5"/>
        <v>2473498</v>
      </c>
      <c r="Z48" s="41">
        <v>1962606</v>
      </c>
      <c r="AA48" s="41">
        <v>510892</v>
      </c>
      <c r="AB48" s="21">
        <v>1349</v>
      </c>
      <c r="AC48" s="21">
        <v>218927</v>
      </c>
      <c r="AD48" s="21">
        <v>0</v>
      </c>
      <c r="AE48" s="21">
        <v>918782</v>
      </c>
      <c r="AF48" s="21">
        <v>691800</v>
      </c>
      <c r="AG48" s="22">
        <v>290000</v>
      </c>
    </row>
    <row r="49" spans="1:33" ht="25.5" customHeight="1">
      <c r="A49" s="20" t="s">
        <v>67</v>
      </c>
      <c r="B49" s="29">
        <v>7108738</v>
      </c>
      <c r="C49" s="21">
        <f t="shared" si="4"/>
        <v>3712138</v>
      </c>
      <c r="D49" s="21">
        <v>2381312</v>
      </c>
      <c r="E49" s="21">
        <v>146866</v>
      </c>
      <c r="F49" s="21">
        <v>97029</v>
      </c>
      <c r="G49" s="30">
        <v>102884</v>
      </c>
      <c r="H49" s="21">
        <v>10117</v>
      </c>
      <c r="I49" s="21">
        <v>0</v>
      </c>
      <c r="J49" s="21">
        <v>374917</v>
      </c>
      <c r="K49" s="21">
        <v>630704</v>
      </c>
      <c r="L49" s="21">
        <v>115175</v>
      </c>
      <c r="M49" s="23">
        <v>290</v>
      </c>
      <c r="N49" s="21">
        <f t="shared" si="3"/>
        <v>3396600</v>
      </c>
      <c r="O49" s="21">
        <v>228793</v>
      </c>
      <c r="P49" s="21">
        <v>11467</v>
      </c>
      <c r="Q49" s="21">
        <v>4699</v>
      </c>
      <c r="R49" s="21">
        <v>8672</v>
      </c>
      <c r="S49" s="21">
        <v>190388</v>
      </c>
      <c r="T49" s="21">
        <v>81006</v>
      </c>
      <c r="U49" s="21">
        <v>0</v>
      </c>
      <c r="V49" s="21">
        <v>104233</v>
      </c>
      <c r="W49" s="21">
        <v>0</v>
      </c>
      <c r="X49" s="21">
        <v>88787</v>
      </c>
      <c r="Y49" s="32">
        <f t="shared" si="5"/>
        <v>1450555</v>
      </c>
      <c r="Z49" s="41">
        <v>1241009</v>
      </c>
      <c r="AA49" s="41">
        <v>209546</v>
      </c>
      <c r="AB49" s="21">
        <v>2723</v>
      </c>
      <c r="AC49" s="21">
        <v>287218</v>
      </c>
      <c r="AD49" s="21">
        <v>0</v>
      </c>
      <c r="AE49" s="21">
        <v>340759</v>
      </c>
      <c r="AF49" s="21">
        <v>597300</v>
      </c>
      <c r="AG49" s="22">
        <v>266400</v>
      </c>
    </row>
    <row r="50" spans="1:33" ht="25.5" customHeight="1" thickBot="1">
      <c r="A50" s="54" t="s">
        <v>68</v>
      </c>
      <c r="B50" s="55">
        <v>5709792</v>
      </c>
      <c r="C50" s="56">
        <f t="shared" si="4"/>
        <v>3583340</v>
      </c>
      <c r="D50" s="56">
        <v>2372140</v>
      </c>
      <c r="E50" s="56">
        <v>122192</v>
      </c>
      <c r="F50" s="56">
        <v>33372</v>
      </c>
      <c r="G50" s="57">
        <v>239274</v>
      </c>
      <c r="H50" s="56">
        <v>109084</v>
      </c>
      <c r="I50" s="56">
        <v>680</v>
      </c>
      <c r="J50" s="56">
        <v>354401</v>
      </c>
      <c r="K50" s="56">
        <v>249662</v>
      </c>
      <c r="L50" s="56">
        <v>224727</v>
      </c>
      <c r="M50" s="58">
        <v>137140</v>
      </c>
      <c r="N50" s="56">
        <f t="shared" si="3"/>
        <v>2126452</v>
      </c>
      <c r="O50" s="56">
        <v>144203</v>
      </c>
      <c r="P50" s="56">
        <v>11727</v>
      </c>
      <c r="Q50" s="56">
        <v>4804</v>
      </c>
      <c r="R50" s="56">
        <v>8862</v>
      </c>
      <c r="S50" s="56">
        <v>165278</v>
      </c>
      <c r="T50" s="56">
        <v>0</v>
      </c>
      <c r="U50" s="56">
        <v>0</v>
      </c>
      <c r="V50" s="56">
        <v>56147</v>
      </c>
      <c r="W50" s="56">
        <v>0</v>
      </c>
      <c r="X50" s="56">
        <v>77008</v>
      </c>
      <c r="Y50" s="59">
        <f t="shared" si="5"/>
        <v>559675</v>
      </c>
      <c r="Z50" s="60">
        <v>542061</v>
      </c>
      <c r="AA50" s="60">
        <v>17614</v>
      </c>
      <c r="AB50" s="56">
        <v>4112</v>
      </c>
      <c r="AC50" s="56">
        <v>400347</v>
      </c>
      <c r="AD50" s="56">
        <v>0</v>
      </c>
      <c r="AE50" s="56">
        <v>282989</v>
      </c>
      <c r="AF50" s="56">
        <v>411300</v>
      </c>
      <c r="AG50" s="61">
        <v>241100</v>
      </c>
    </row>
  </sheetData>
  <mergeCells count="30">
    <mergeCell ref="F4:F5"/>
    <mergeCell ref="G4:G5"/>
    <mergeCell ref="A3:A5"/>
    <mergeCell ref="B3:B5"/>
    <mergeCell ref="C3:C5"/>
    <mergeCell ref="D4:D5"/>
    <mergeCell ref="S4:S5"/>
    <mergeCell ref="H4:H5"/>
    <mergeCell ref="I4:I5"/>
    <mergeCell ref="J4:J5"/>
    <mergeCell ref="Q4:Q5"/>
    <mergeCell ref="R4:R5"/>
    <mergeCell ref="AB4:AB5"/>
    <mergeCell ref="AC4:AC5"/>
    <mergeCell ref="AD4:AD5"/>
    <mergeCell ref="T4:T5"/>
    <mergeCell ref="U4:U5"/>
    <mergeCell ref="V4:V5"/>
    <mergeCell ref="X4:X5"/>
    <mergeCell ref="W4:W5"/>
    <mergeCell ref="AE4:AE5"/>
    <mergeCell ref="AF4:AF5"/>
    <mergeCell ref="K2:L2"/>
    <mergeCell ref="AF2:AG2"/>
    <mergeCell ref="N3:N5"/>
    <mergeCell ref="K4:K5"/>
    <mergeCell ref="L4:L5"/>
    <mergeCell ref="O4:O5"/>
    <mergeCell ref="P4:P5"/>
    <mergeCell ref="Y4:Y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65" r:id="rId1"/>
  <colBreaks count="2" manualBreakCount="2">
    <brk id="13" max="49" man="1"/>
    <brk id="2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2006-11-29T01:49:25Z</cp:lastPrinted>
  <dcterms:created xsi:type="dcterms:W3CDTF">2002-08-12T02:30:58Z</dcterms:created>
  <dcterms:modified xsi:type="dcterms:W3CDTF">2006-11-29T01:50:23Z</dcterms:modified>
  <cp:category/>
  <cp:version/>
  <cp:contentType/>
  <cp:contentStatus/>
</cp:coreProperties>
</file>