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0"/>
  </bookViews>
  <sheets>
    <sheet name="主な指標" sheetId="1" r:id="rId1"/>
  </sheets>
  <definedNames>
    <definedName name="_xlnm.Print_Area" localSheetId="0">'主な指標'!$A$1:$X$77</definedName>
    <definedName name="_xlnm.Print_Titles" localSheetId="0">'主な指標'!$A:$B</definedName>
  </definedNames>
  <calcPr fullCalcOnLoad="1"/>
</workbook>
</file>

<file path=xl/sharedStrings.xml><?xml version="1.0" encoding="utf-8"?>
<sst xmlns="http://schemas.openxmlformats.org/spreadsheetml/2006/main" count="126" uniqueCount="117">
  <si>
    <t>市町村名</t>
  </si>
  <si>
    <t>伊豆長岡町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</si>
  <si>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</si>
  <si>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</si>
  <si>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</si>
  <si>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</si>
  <si>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</si>
  <si>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</si>
  <si>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</si>
  <si>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</si>
  <si>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</si>
  <si>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</si>
  <si>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</si>
  <si>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</si>
  <si>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</si>
  <si>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</si>
  <si>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</si>
  <si>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</si>
  <si>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</si>
  <si>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</si>
  <si>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</si>
  <si>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</si>
  <si>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</si>
  <si>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</si>
  <si>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</si>
  <si>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</si>
  <si>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</si>
  <si>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</si>
  <si>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戸田村</t>
  </si>
  <si>
    <t>函南町</t>
  </si>
  <si>
    <t>韮山町</t>
  </si>
  <si>
    <t>大仁町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</si>
  <si>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</si>
  <si>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</si>
  <si>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</si>
  <si>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</si>
  <si>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</si>
  <si>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</si>
  <si>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</si>
  <si>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</si>
  <si>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</si>
  <si>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</si>
  <si>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</si>
  <si>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</si>
  <si>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</si>
  <si>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</si>
  <si>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</si>
  <si>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</si>
  <si>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</si>
  <si>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</si>
  <si>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</si>
  <si>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</si>
  <si>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</si>
  <si>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</si>
  <si>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</si>
  <si>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</si>
  <si>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</si>
  <si>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</si>
  <si>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</si>
  <si>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</si>
  <si>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</si>
  <si>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</si>
  <si>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</si>
  <si>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</si>
  <si>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</si>
  <si>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三ケ日町</t>
  </si>
  <si>
    <t>経常収支比率</t>
  </si>
  <si>
    <t>公債費</t>
  </si>
  <si>
    <t>人件費</t>
  </si>
  <si>
    <t>比率</t>
  </si>
  <si>
    <t>実質</t>
  </si>
  <si>
    <t>収支</t>
  </si>
  <si>
    <t>起債</t>
  </si>
  <si>
    <t>制限</t>
  </si>
  <si>
    <t>3年平均</t>
  </si>
  <si>
    <t>経常収支比率</t>
  </si>
  <si>
    <t>単年度</t>
  </si>
  <si>
    <t>財政力</t>
  </si>
  <si>
    <t>指数</t>
  </si>
  <si>
    <t>歳入総額</t>
  </si>
  <si>
    <t>歳出総額</t>
  </si>
  <si>
    <t>形式収支</t>
  </si>
  <si>
    <t>翌年度へ</t>
  </si>
  <si>
    <t>実質収支</t>
  </si>
  <si>
    <t>繰り越す</t>
  </si>
  <si>
    <t>べき財源</t>
  </si>
  <si>
    <t>（単位：千円、％ほか）</t>
  </si>
  <si>
    <t>県合計、平均</t>
  </si>
  <si>
    <t>市合計、平均</t>
  </si>
  <si>
    <t>町村合計、平均</t>
  </si>
  <si>
    <t>(減税補てん債及び臨時財政対策債を経常一般財源に含まない)</t>
  </si>
  <si>
    <t>単年度収支</t>
  </si>
  <si>
    <t>菊川市</t>
  </si>
  <si>
    <t>御前崎市</t>
  </si>
  <si>
    <t>伊豆市</t>
  </si>
  <si>
    <t>積立金</t>
  </si>
  <si>
    <t>取崩額</t>
  </si>
  <si>
    <t>A</t>
  </si>
  <si>
    <t>B</t>
  </si>
  <si>
    <t>C(A-B）</t>
  </si>
  <si>
    <t>D</t>
  </si>
  <si>
    <t>E(C-D)</t>
  </si>
  <si>
    <t>F</t>
  </si>
  <si>
    <t>G</t>
  </si>
  <si>
    <t>H</t>
  </si>
  <si>
    <t>I</t>
  </si>
  <si>
    <t>J(F+G+H-I)</t>
  </si>
  <si>
    <t>実質単年度</t>
  </si>
  <si>
    <t>収支</t>
  </si>
  <si>
    <t>繰上</t>
  </si>
  <si>
    <t>償還金</t>
  </si>
  <si>
    <t>(減税補てん債及び臨時財政対策債を経常一般財源に含む)</t>
  </si>
  <si>
    <t>⑭～⑯</t>
  </si>
  <si>
    <t>公債費</t>
  </si>
  <si>
    <t>負担</t>
  </si>
  <si>
    <t>比率</t>
  </si>
  <si>
    <t>財政指標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</si>
</sst>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0.0_ "/>
    <numFmt numFmtId="180" formatCode="0.00_ "/>
    <numFmt numFmtId="181" formatCode="#,##0;&quot;△ &quot;#,##0"/>
    <numFmt numFmtId="182" formatCode="#,##0.00_ "/>
    <numFmt numFmtId="183" formatCode="#,##0.0;&quot;△ &quot;#,##0.0"/>
    <numFmt numFmtId="184" formatCode="#,##0.00;&quot;△ &quot;#,##0.00"/>
    <numFmt numFmtId="185" formatCode="0.0_ ;[Red]\-0.0\ "/>
    <numFmt numFmtId="186" formatCode="#,##0.0;[Red]\-#,##0.0"/>
    <numFmt numFmtId="187" formatCode="0.0;&quot;△ &quot;0.0"/>
    <numFmt numFmtId="188" formatCode="#,##0.00_ ;[Red]\-#,##0.00\ "/>
    <numFmt numFmtId="189" formatCode="0;&quot;▲ &quot;0"/>
    <numFmt numFmtId="190" formatCode="#,##0;&quot;▲ &quot;#,##0"/>
    <numFmt numFmtId="191" formatCode="0_);[Red]\(0\)"/>
    <numFmt numFmtId="192" formatCode="0.0;&quot;▲ &quot;0.0"/>
  </numFmts>
  <fonts count="5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8" fontId="0" fillId="0" borderId="0" xfId="16" applyBorder="1" applyAlignment="1">
      <alignment/>
    </xf>
    <xf numFmtId="181" fontId="0" fillId="0" borderId="0" xfId="16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 shrinkToFit="1"/>
    </xf>
    <xf numFmtId="0" fontId="4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38" fontId="0" fillId="0" borderId="16" xfId="16" applyBorder="1" applyAlignment="1">
      <alignment horizontal="right" shrinkToFit="1"/>
    </xf>
    <xf numFmtId="38" fontId="0" fillId="0" borderId="17" xfId="16" applyBorder="1" applyAlignment="1">
      <alignment horizontal="right" shrinkToFit="1"/>
    </xf>
    <xf numFmtId="38" fontId="0" fillId="0" borderId="18" xfId="16" applyBorder="1" applyAlignment="1">
      <alignment horizontal="right" shrinkToFit="1"/>
    </xf>
    <xf numFmtId="38" fontId="0" fillId="0" borderId="19" xfId="16" applyBorder="1" applyAlignment="1">
      <alignment horizontal="right" shrinkToFit="1"/>
    </xf>
    <xf numFmtId="38" fontId="0" fillId="0" borderId="20" xfId="16" applyBorder="1" applyAlignment="1">
      <alignment shrinkToFit="1"/>
    </xf>
    <xf numFmtId="38" fontId="0" fillId="0" borderId="18" xfId="16" applyBorder="1" applyAlignment="1">
      <alignment shrinkToFit="1"/>
    </xf>
    <xf numFmtId="38" fontId="0" fillId="0" borderId="18" xfId="16" applyFill="1" applyBorder="1" applyAlignment="1">
      <alignment shrinkToFit="1"/>
    </xf>
    <xf numFmtId="38" fontId="0" fillId="0" borderId="15" xfId="16" applyBorder="1" applyAlignment="1">
      <alignment shrinkToFit="1"/>
    </xf>
    <xf numFmtId="0" fontId="0" fillId="0" borderId="6" xfId="0" applyFill="1" applyBorder="1" applyAlignment="1">
      <alignment horizontal="center" shrinkToFit="1"/>
    </xf>
    <xf numFmtId="0" fontId="0" fillId="0" borderId="5" xfId="0" applyFill="1" applyBorder="1" applyAlignment="1">
      <alignment horizontal="center" shrinkToFit="1"/>
    </xf>
    <xf numFmtId="0" fontId="0" fillId="0" borderId="10" xfId="0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0" fillId="0" borderId="13" xfId="0" applyFill="1" applyBorder="1" applyAlignment="1">
      <alignment horizontal="center" shrinkToFit="1"/>
    </xf>
    <xf numFmtId="190" fontId="0" fillId="0" borderId="18" xfId="16" applyNumberFormat="1" applyAlignment="1">
      <alignment shrinkToFit="1"/>
    </xf>
    <xf numFmtId="190" fontId="0" fillId="0" borderId="18" xfId="16" applyNumberFormat="1" applyBorder="1" applyAlignment="1">
      <alignment shrinkToFit="1"/>
    </xf>
    <xf numFmtId="190" fontId="0" fillId="0" borderId="15" xfId="16" applyNumberFormat="1" applyAlignment="1">
      <alignment shrinkToFit="1"/>
    </xf>
    <xf numFmtId="190" fontId="0" fillId="0" borderId="19" xfId="16" applyNumberFormat="1" applyBorder="1" applyAlignment="1">
      <alignment horizontal="right" shrinkToFit="1"/>
    </xf>
    <xf numFmtId="0" fontId="0" fillId="0" borderId="6" xfId="0" applyFill="1" applyBorder="1" applyAlignment="1">
      <alignment horizontal="center" wrapText="1" shrinkToFit="1"/>
    </xf>
    <xf numFmtId="179" fontId="0" fillId="0" borderId="18" xfId="0" applyNumberFormat="1" applyFill="1" applyBorder="1" applyAlignment="1">
      <alignment vertical="center" shrinkToFit="1"/>
    </xf>
    <xf numFmtId="177" fontId="0" fillId="0" borderId="17" xfId="0" applyNumberFormat="1" applyFill="1" applyBorder="1" applyAlignment="1">
      <alignment vertical="center" shrinkToFit="1"/>
    </xf>
    <xf numFmtId="179" fontId="0" fillId="0" borderId="16" xfId="0" applyNumberFormat="1" applyFill="1" applyBorder="1" applyAlignment="1">
      <alignment vertical="center" shrinkToFit="1"/>
    </xf>
    <xf numFmtId="179" fontId="0" fillId="0" borderId="19" xfId="0" applyNumberFormat="1" applyFill="1" applyBorder="1" applyAlignment="1">
      <alignment vertical="center" shrinkToFit="1"/>
    </xf>
    <xf numFmtId="177" fontId="0" fillId="0" borderId="21" xfId="0" applyNumberFormat="1" applyFill="1" applyBorder="1" applyAlignment="1">
      <alignment vertical="center" shrinkToFit="1"/>
    </xf>
    <xf numFmtId="0" fontId="0" fillId="0" borderId="14" xfId="0" applyFill="1" applyBorder="1" applyAlignment="1">
      <alignment shrinkToFit="1"/>
    </xf>
    <xf numFmtId="177" fontId="0" fillId="0" borderId="22" xfId="0" applyNumberFormat="1" applyFill="1" applyBorder="1" applyAlignment="1">
      <alignment vertical="center" shrinkToFit="1"/>
    </xf>
    <xf numFmtId="182" fontId="0" fillId="0" borderId="23" xfId="0" applyNumberFormat="1" applyFill="1" applyBorder="1" applyAlignment="1">
      <alignment vertical="center" shrinkToFit="1"/>
    </xf>
    <xf numFmtId="177" fontId="0" fillId="0" borderId="16" xfId="0" applyNumberFormat="1" applyFill="1" applyBorder="1" applyAlignment="1">
      <alignment vertical="center" shrinkToFit="1"/>
    </xf>
    <xf numFmtId="177" fontId="0" fillId="0" borderId="19" xfId="0" applyNumberFormat="1" applyFill="1" applyBorder="1" applyAlignment="1">
      <alignment vertical="center" shrinkToFit="1"/>
    </xf>
    <xf numFmtId="182" fontId="0" fillId="0" borderId="24" xfId="0" applyNumberFormat="1" applyFill="1" applyBorder="1" applyAlignment="1">
      <alignment vertical="center" shrinkToFit="1"/>
    </xf>
    <xf numFmtId="178" fontId="0" fillId="0" borderId="16" xfId="0" applyNumberFormat="1" applyFill="1" applyBorder="1" applyAlignment="1">
      <alignment vertical="center" shrinkToFit="1"/>
    </xf>
    <xf numFmtId="177" fontId="0" fillId="0" borderId="18" xfId="0" applyNumberFormat="1" applyFill="1" applyBorder="1" applyAlignment="1">
      <alignment vertical="center" shrinkToFit="1"/>
    </xf>
    <xf numFmtId="178" fontId="0" fillId="0" borderId="18" xfId="0" applyNumberFormat="1" applyFill="1" applyBorder="1" applyAlignment="1">
      <alignment vertical="center" shrinkToFit="1"/>
    </xf>
    <xf numFmtId="180" fontId="0" fillId="0" borderId="25" xfId="0" applyNumberFormat="1" applyFill="1" applyBorder="1" applyAlignment="1">
      <alignment vertical="center" shrinkToFit="1"/>
    </xf>
    <xf numFmtId="182" fontId="0" fillId="0" borderId="25" xfId="0" applyNumberFormat="1" applyFill="1" applyBorder="1" applyAlignment="1">
      <alignment vertical="center" shrinkToFit="1"/>
    </xf>
    <xf numFmtId="179" fontId="0" fillId="0" borderId="15" xfId="0" applyNumberFormat="1" applyFill="1" applyBorder="1" applyAlignment="1">
      <alignment vertical="center" shrinkToFit="1"/>
    </xf>
    <xf numFmtId="177" fontId="0" fillId="0" borderId="15" xfId="0" applyNumberFormat="1" applyFill="1" applyBorder="1" applyAlignment="1">
      <alignment vertical="center" shrinkToFit="1"/>
    </xf>
    <xf numFmtId="178" fontId="0" fillId="0" borderId="15" xfId="0" applyNumberFormat="1" applyFill="1" applyBorder="1" applyAlignment="1">
      <alignment vertical="center" shrinkToFit="1"/>
    </xf>
    <xf numFmtId="180" fontId="0" fillId="0" borderId="26" xfId="0" applyNumberFormat="1" applyFill="1" applyBorder="1" applyAlignment="1">
      <alignment vertical="center" shrinkToFit="1"/>
    </xf>
    <xf numFmtId="0" fontId="0" fillId="0" borderId="27" xfId="0" applyFill="1" applyBorder="1" applyAlignment="1">
      <alignment horizontal="center" shrinkToFit="1"/>
    </xf>
    <xf numFmtId="0" fontId="0" fillId="0" borderId="28" xfId="0" applyFill="1" applyBorder="1" applyAlignment="1">
      <alignment horizontal="center" shrinkToFit="1"/>
    </xf>
    <xf numFmtId="0" fontId="0" fillId="0" borderId="29" xfId="0" applyFill="1" applyBorder="1" applyAlignment="1">
      <alignment horizontal="center" shrinkToFit="1"/>
    </xf>
    <xf numFmtId="178" fontId="0" fillId="0" borderId="19" xfId="0" applyNumberFormat="1" applyFill="1" applyBorder="1" applyAlignment="1">
      <alignment vertical="center" shrinkToFit="1"/>
    </xf>
    <xf numFmtId="0" fontId="0" fillId="0" borderId="7" xfId="0" applyFill="1" applyBorder="1" applyAlignment="1">
      <alignment horizontal="center" shrinkToFit="1"/>
    </xf>
    <xf numFmtId="0" fontId="0" fillId="0" borderId="30" xfId="0" applyFill="1" applyBorder="1" applyAlignment="1">
      <alignment horizontal="center" shrinkToFit="1"/>
    </xf>
    <xf numFmtId="0" fontId="0" fillId="0" borderId="14" xfId="0" applyFill="1" applyBorder="1" applyAlignment="1">
      <alignment horizontal="center" shrinkToFit="1"/>
    </xf>
    <xf numFmtId="178" fontId="0" fillId="0" borderId="17" xfId="0" applyNumberFormat="1" applyFill="1" applyBorder="1" applyAlignment="1">
      <alignment vertical="center" shrinkToFit="1"/>
    </xf>
    <xf numFmtId="178" fontId="0" fillId="0" borderId="31" xfId="0" applyNumberFormat="1" applyFill="1" applyBorder="1" applyAlignment="1">
      <alignment vertical="center" shrinkToFit="1"/>
    </xf>
    <xf numFmtId="178" fontId="0" fillId="0" borderId="32" xfId="0" applyNumberFormat="1" applyFill="1" applyBorder="1" applyAlignment="1">
      <alignment vertical="center" shrinkToFit="1"/>
    </xf>
    <xf numFmtId="190" fontId="0" fillId="0" borderId="22" xfId="16" applyNumberFormat="1" applyBorder="1" applyAlignment="1">
      <alignment horizontal="right" shrinkToFit="1"/>
    </xf>
    <xf numFmtId="190" fontId="0" fillId="0" borderId="16" xfId="16" applyNumberFormat="1" applyBorder="1" applyAlignment="1">
      <alignment horizontal="right" shrinkToFit="1"/>
    </xf>
    <xf numFmtId="0" fontId="3" fillId="0" borderId="3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0" fillId="0" borderId="34" xfId="0" applyBorder="1" applyAlignment="1">
      <alignment horizontal="left" shrinkToFit="1"/>
    </xf>
    <xf numFmtId="0" fontId="0" fillId="0" borderId="35" xfId="0" applyBorder="1" applyAlignment="1">
      <alignment horizontal="left" shrinkToFit="1"/>
    </xf>
    <xf numFmtId="0" fontId="0" fillId="0" borderId="36" xfId="0" applyBorder="1" applyAlignment="1">
      <alignment horizontal="left" shrinkToFit="1"/>
    </xf>
    <xf numFmtId="0" fontId="0" fillId="0" borderId="37" xfId="0" applyBorder="1" applyAlignment="1">
      <alignment horizontal="left" shrinkToFit="1"/>
    </xf>
    <xf numFmtId="0" fontId="0" fillId="0" borderId="38" xfId="0" applyBorder="1" applyAlignment="1">
      <alignment horizontal="left" shrinkToFit="1"/>
    </xf>
    <xf numFmtId="0" fontId="0" fillId="0" borderId="39" xfId="0" applyBorder="1" applyAlignment="1">
      <alignment horizontal="left" shrinkToFit="1"/>
    </xf>
    <xf numFmtId="0" fontId="0" fillId="0" borderId="33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Z78"/>
  <sheetViews>
    <sheetView tabSelected="1" view="pageBreakPreview" zoomScaleSheetLayoutView="100" workbookViewId="0" topLeftCell="A1">
      <pane xSplit="2" ySplit="6" topLeftCell="C4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79" sqref="A79:IV82"/>
    </sheetView>
  </sheetViews>
  <sheetFormatPr defaultColWidth="8.796875" defaultRowHeight="14.25"/>
  <cols>
    <col min="1" max="1" width="4" style="1" customWidth="1"/>
    <col min="2" max="2" width="8.5" style="1" customWidth="1"/>
    <col min="3" max="4" width="14.19921875" style="1" customWidth="1"/>
    <col min="5" max="5" width="13.5" style="1" customWidth="1"/>
    <col min="6" max="6" width="12.5" style="1" customWidth="1"/>
    <col min="7" max="7" width="13.3984375" style="1" customWidth="1"/>
    <col min="8" max="8" width="11.5" style="1" customWidth="1"/>
    <col min="9" max="10" width="12.19921875" style="1" customWidth="1"/>
    <col min="11" max="11" width="11.59765625" style="1" customWidth="1"/>
    <col min="12" max="12" width="12.8984375" style="1" customWidth="1"/>
    <col min="13" max="13" width="8.09765625" style="1" customWidth="1"/>
    <col min="14" max="24" width="8.5" style="1" customWidth="1"/>
    <col min="25" max="16384" width="9" style="1" customWidth="1"/>
  </cols>
  <sheetData>
    <row r="1" spans="1:24" ht="17.25">
      <c r="A1" s="25" t="s">
        <v>116</v>
      </c>
      <c r="U1" s="11"/>
      <c r="V1" s="10"/>
      <c r="W1" s="10"/>
      <c r="X1" s="2"/>
    </row>
    <row r="2" spans="1:24" ht="16.5" customHeight="1" thickBot="1">
      <c r="A2" s="3"/>
      <c r="X2" s="2" t="s">
        <v>86</v>
      </c>
    </row>
    <row r="3" spans="1:24" s="11" customFormat="1" ht="16.5" customHeight="1">
      <c r="A3" s="13"/>
      <c r="B3" s="14"/>
      <c r="C3" s="35" t="s">
        <v>79</v>
      </c>
      <c r="D3" s="36" t="s">
        <v>80</v>
      </c>
      <c r="E3" s="35" t="s">
        <v>81</v>
      </c>
      <c r="F3" s="36" t="s">
        <v>82</v>
      </c>
      <c r="G3" s="35" t="s">
        <v>83</v>
      </c>
      <c r="H3" s="35" t="s">
        <v>91</v>
      </c>
      <c r="I3" s="35" t="s">
        <v>95</v>
      </c>
      <c r="J3" s="44" t="s">
        <v>109</v>
      </c>
      <c r="K3" s="35" t="s">
        <v>95</v>
      </c>
      <c r="L3" s="35" t="s">
        <v>107</v>
      </c>
      <c r="M3" s="15" t="s">
        <v>70</v>
      </c>
      <c r="N3" s="16" t="s">
        <v>75</v>
      </c>
      <c r="O3" s="14"/>
      <c r="P3" s="17"/>
      <c r="Q3" s="16" t="s">
        <v>66</v>
      </c>
      <c r="R3" s="14"/>
      <c r="S3" s="17"/>
      <c r="T3" s="35" t="s">
        <v>67</v>
      </c>
      <c r="U3" s="35" t="s">
        <v>72</v>
      </c>
      <c r="V3" s="35" t="s">
        <v>72</v>
      </c>
      <c r="W3" s="69" t="s">
        <v>113</v>
      </c>
      <c r="X3" s="65" t="s">
        <v>77</v>
      </c>
    </row>
    <row r="4" spans="1:24" s="11" customFormat="1" ht="16.5" customHeight="1">
      <c r="A4" s="18"/>
      <c r="B4" s="86" t="s">
        <v>0</v>
      </c>
      <c r="C4" s="37"/>
      <c r="D4" s="38"/>
      <c r="E4" s="37"/>
      <c r="F4" s="38" t="s">
        <v>84</v>
      </c>
      <c r="G4" s="37"/>
      <c r="H4" s="37"/>
      <c r="I4" s="37"/>
      <c r="J4" s="37" t="s">
        <v>110</v>
      </c>
      <c r="K4" s="37" t="s">
        <v>96</v>
      </c>
      <c r="L4" s="37" t="s">
        <v>108</v>
      </c>
      <c r="M4" s="19" t="s">
        <v>71</v>
      </c>
      <c r="N4" s="77" t="s">
        <v>111</v>
      </c>
      <c r="O4" s="78"/>
      <c r="P4" s="79"/>
      <c r="Q4" s="77" t="s">
        <v>90</v>
      </c>
      <c r="R4" s="78"/>
      <c r="S4" s="79"/>
      <c r="T4" s="37"/>
      <c r="U4" s="37" t="s">
        <v>73</v>
      </c>
      <c r="V4" s="37" t="s">
        <v>73</v>
      </c>
      <c r="W4" s="70" t="s">
        <v>114</v>
      </c>
      <c r="X4" s="66"/>
    </row>
    <row r="5" spans="1:24" s="11" customFormat="1" ht="16.5" customHeight="1">
      <c r="A5" s="18"/>
      <c r="B5" s="86"/>
      <c r="C5" s="37"/>
      <c r="D5" s="38"/>
      <c r="E5" s="37"/>
      <c r="F5" s="38" t="s">
        <v>85</v>
      </c>
      <c r="G5" s="37"/>
      <c r="H5" s="37"/>
      <c r="I5" s="37"/>
      <c r="J5" s="37"/>
      <c r="K5" s="37"/>
      <c r="L5" s="37"/>
      <c r="M5" s="19" t="s">
        <v>69</v>
      </c>
      <c r="N5" s="77"/>
      <c r="O5" s="78"/>
      <c r="P5" s="79"/>
      <c r="Q5" s="77"/>
      <c r="R5" s="78"/>
      <c r="S5" s="79"/>
      <c r="T5" s="37" t="s">
        <v>69</v>
      </c>
      <c r="U5" s="37" t="s">
        <v>69</v>
      </c>
      <c r="V5" s="37" t="s">
        <v>69</v>
      </c>
      <c r="W5" s="70" t="s">
        <v>115</v>
      </c>
      <c r="X5" s="66" t="s">
        <v>78</v>
      </c>
    </row>
    <row r="6" spans="1:24" s="11" customFormat="1" ht="16.5" customHeight="1" thickBot="1">
      <c r="A6" s="20"/>
      <c r="B6" s="21"/>
      <c r="C6" s="22" t="s">
        <v>97</v>
      </c>
      <c r="D6" s="26" t="s">
        <v>98</v>
      </c>
      <c r="E6" s="22" t="s">
        <v>99</v>
      </c>
      <c r="F6" s="26" t="s">
        <v>100</v>
      </c>
      <c r="G6" s="22" t="s">
        <v>101</v>
      </c>
      <c r="H6" s="22" t="s">
        <v>102</v>
      </c>
      <c r="I6" s="22" t="s">
        <v>103</v>
      </c>
      <c r="J6" s="22" t="s">
        <v>104</v>
      </c>
      <c r="K6" s="22" t="s">
        <v>105</v>
      </c>
      <c r="L6" s="39" t="s">
        <v>106</v>
      </c>
      <c r="M6" s="22"/>
      <c r="N6" s="23"/>
      <c r="O6" s="24" t="s">
        <v>68</v>
      </c>
      <c r="P6" s="24" t="s">
        <v>67</v>
      </c>
      <c r="Q6" s="50"/>
      <c r="R6" s="24" t="s">
        <v>68</v>
      </c>
      <c r="S6" s="24" t="s">
        <v>67</v>
      </c>
      <c r="T6" s="22"/>
      <c r="U6" s="24" t="s">
        <v>74</v>
      </c>
      <c r="V6" s="24" t="s">
        <v>76</v>
      </c>
      <c r="W6" s="71"/>
      <c r="X6" s="67" t="s">
        <v>112</v>
      </c>
    </row>
    <row r="7" spans="1:24" ht="16.5" customHeight="1">
      <c r="A7" s="80" t="s">
        <v>87</v>
      </c>
      <c r="B7" s="81"/>
      <c r="C7" s="27">
        <f>+C8+C9</f>
        <v>1295440376</v>
      </c>
      <c r="D7" s="27">
        <f aca="true" t="shared" si="0" ref="D7:L7">+D8+D9</f>
        <v>1240118136</v>
      </c>
      <c r="E7" s="27">
        <f t="shared" si="0"/>
        <v>55322240</v>
      </c>
      <c r="F7" s="27">
        <f t="shared" si="0"/>
        <v>9775528</v>
      </c>
      <c r="G7" s="27">
        <f t="shared" si="0"/>
        <v>45546712</v>
      </c>
      <c r="H7" s="28">
        <f t="shared" si="0"/>
        <v>3591678</v>
      </c>
      <c r="I7" s="28">
        <f t="shared" si="0"/>
        <v>13573068</v>
      </c>
      <c r="J7" s="28">
        <f t="shared" si="0"/>
        <v>1797122</v>
      </c>
      <c r="K7" s="28">
        <f t="shared" si="0"/>
        <v>30630402</v>
      </c>
      <c r="L7" s="75">
        <f t="shared" si="0"/>
        <v>-11668534</v>
      </c>
      <c r="M7" s="46">
        <f>ROUND((SUM(M10:M77)/68),1)</f>
        <v>8.4</v>
      </c>
      <c r="N7" s="46">
        <f>ROUND((SUM(N10:N77)/68),1)</f>
        <v>84.5</v>
      </c>
      <c r="O7" s="46">
        <f aca="true" t="shared" si="1" ref="O7:V7">ROUND((SUM(O10:O77)/68),1)</f>
        <v>28.2</v>
      </c>
      <c r="P7" s="51">
        <f t="shared" si="1"/>
        <v>17.9</v>
      </c>
      <c r="Q7" s="46">
        <f t="shared" si="1"/>
        <v>92.6</v>
      </c>
      <c r="R7" s="46">
        <f t="shared" si="1"/>
        <v>30.9</v>
      </c>
      <c r="S7" s="46">
        <f t="shared" si="1"/>
        <v>19.6</v>
      </c>
      <c r="T7" s="58">
        <f t="shared" si="1"/>
        <v>14.1</v>
      </c>
      <c r="U7" s="45">
        <f t="shared" si="1"/>
        <v>8.9</v>
      </c>
      <c r="V7" s="46">
        <f t="shared" si="1"/>
        <v>9.4</v>
      </c>
      <c r="W7" s="46">
        <f>ROUND((SUM(W10:W77)/68),1)</f>
        <v>13.8</v>
      </c>
      <c r="X7" s="52">
        <f>ROUND((SUM(X10:X77)/68),2)</f>
        <v>0.72</v>
      </c>
    </row>
    <row r="8" spans="1:24" ht="16.5" customHeight="1">
      <c r="A8" s="82" t="s">
        <v>88</v>
      </c>
      <c r="B8" s="83"/>
      <c r="C8" s="29">
        <f>+SUM(C10:C32)</f>
        <v>1015335526</v>
      </c>
      <c r="D8" s="29">
        <f aca="true" t="shared" si="2" ref="D8:L8">+SUM(D10:D32)</f>
        <v>974211972</v>
      </c>
      <c r="E8" s="29">
        <f t="shared" si="2"/>
        <v>41123554</v>
      </c>
      <c r="F8" s="29">
        <f t="shared" si="2"/>
        <v>8280620</v>
      </c>
      <c r="G8" s="29">
        <f t="shared" si="2"/>
        <v>32842934</v>
      </c>
      <c r="H8" s="28">
        <f t="shared" si="2"/>
        <v>3134793</v>
      </c>
      <c r="I8" s="28">
        <f t="shared" si="2"/>
        <v>7912932</v>
      </c>
      <c r="J8" s="28">
        <f t="shared" si="2"/>
        <v>1670036</v>
      </c>
      <c r="K8" s="28">
        <f t="shared" si="2"/>
        <v>16114351</v>
      </c>
      <c r="L8" s="76">
        <f t="shared" si="2"/>
        <v>-3396590</v>
      </c>
      <c r="M8" s="46">
        <f>ROUND((SUM(M10:M32)/23),1)</f>
        <v>7</v>
      </c>
      <c r="N8" s="46">
        <f>ROUND((SUM(N10:N32)/23),1)</f>
        <v>81.6</v>
      </c>
      <c r="O8" s="46">
        <f aca="true" t="shared" si="3" ref="O8:V8">ROUND((SUM(O10:O32)/23),1)</f>
        <v>27.5</v>
      </c>
      <c r="P8" s="53">
        <f t="shared" si="3"/>
        <v>17.6</v>
      </c>
      <c r="Q8" s="46">
        <f t="shared" si="3"/>
        <v>88.4</v>
      </c>
      <c r="R8" s="46">
        <f t="shared" si="3"/>
        <v>29.7</v>
      </c>
      <c r="S8" s="46">
        <f t="shared" si="3"/>
        <v>19</v>
      </c>
      <c r="T8" s="56">
        <f t="shared" si="3"/>
        <v>14.8</v>
      </c>
      <c r="U8" s="45">
        <f t="shared" si="3"/>
        <v>10.3</v>
      </c>
      <c r="V8" s="46">
        <f t="shared" si="3"/>
        <v>10.6</v>
      </c>
      <c r="W8" s="46">
        <f>ROUND((SUM(W10:W32)/23),1)</f>
        <v>14.6</v>
      </c>
      <c r="X8" s="52">
        <f>ROUND((SUM(X10:X32)/23),2)</f>
        <v>0.9</v>
      </c>
    </row>
    <row r="9" spans="1:24" ht="16.5" customHeight="1" thickBot="1">
      <c r="A9" s="84" t="s">
        <v>89</v>
      </c>
      <c r="B9" s="85"/>
      <c r="C9" s="30">
        <f>+SUM(C33:C77)</f>
        <v>280104850</v>
      </c>
      <c r="D9" s="30">
        <f aca="true" t="shared" si="4" ref="D9:L9">+SUM(D33:D77)</f>
        <v>265906164</v>
      </c>
      <c r="E9" s="30">
        <f t="shared" si="4"/>
        <v>14198686</v>
      </c>
      <c r="F9" s="30">
        <f t="shared" si="4"/>
        <v>1494908</v>
      </c>
      <c r="G9" s="30">
        <f t="shared" si="4"/>
        <v>12703778</v>
      </c>
      <c r="H9" s="30">
        <f t="shared" si="4"/>
        <v>456885</v>
      </c>
      <c r="I9" s="30">
        <f t="shared" si="4"/>
        <v>5660136</v>
      </c>
      <c r="J9" s="30">
        <f t="shared" si="4"/>
        <v>127086</v>
      </c>
      <c r="K9" s="30">
        <f t="shared" si="4"/>
        <v>14516051</v>
      </c>
      <c r="L9" s="43">
        <f t="shared" si="4"/>
        <v>-8271944</v>
      </c>
      <c r="M9" s="54">
        <f>ROUND((SUM(M33:M77)/45),1)</f>
        <v>9.1</v>
      </c>
      <c r="N9" s="49">
        <f>ROUND((SUM(N33:N77)/45),1)</f>
        <v>86</v>
      </c>
      <c r="O9" s="49">
        <f aca="true" t="shared" si="5" ref="O9:V9">ROUND((SUM(O33:O77)/45),1)</f>
        <v>28.6</v>
      </c>
      <c r="P9" s="54">
        <f t="shared" si="5"/>
        <v>18.1</v>
      </c>
      <c r="Q9" s="49">
        <f t="shared" si="5"/>
        <v>94.7</v>
      </c>
      <c r="R9" s="49">
        <f t="shared" si="5"/>
        <v>31.5</v>
      </c>
      <c r="S9" s="49">
        <f t="shared" si="5"/>
        <v>19.9</v>
      </c>
      <c r="T9" s="68">
        <f t="shared" si="5"/>
        <v>13.8</v>
      </c>
      <c r="U9" s="48">
        <f t="shared" si="5"/>
        <v>8.2</v>
      </c>
      <c r="V9" s="49">
        <f t="shared" si="5"/>
        <v>8.7</v>
      </c>
      <c r="W9" s="49">
        <f>ROUND((SUM(W33:W77)/45),1)</f>
        <v>13.5</v>
      </c>
      <c r="X9" s="55">
        <f>ROUND((SUM(X33:X77)/45),2)</f>
        <v>0.63</v>
      </c>
    </row>
    <row r="10" spans="1:24" ht="16.5" customHeight="1" thickTop="1">
      <c r="A10" s="7">
        <v>1</v>
      </c>
      <c r="B10" s="31" t="s">
        <v>2</v>
      </c>
      <c r="C10" s="40">
        <v>238258574</v>
      </c>
      <c r="D10" s="40">
        <v>230945465</v>
      </c>
      <c r="E10" s="40">
        <v>7313109</v>
      </c>
      <c r="F10" s="40">
        <v>3099530</v>
      </c>
      <c r="G10" s="40">
        <v>4213579</v>
      </c>
      <c r="H10" s="40">
        <v>-274825</v>
      </c>
      <c r="I10" s="40">
        <v>3038696</v>
      </c>
      <c r="J10" s="40">
        <v>0</v>
      </c>
      <c r="K10" s="40">
        <v>3038000</v>
      </c>
      <c r="L10" s="40">
        <v>-274129</v>
      </c>
      <c r="M10" s="47">
        <v>3.1</v>
      </c>
      <c r="N10" s="53">
        <v>85.5</v>
      </c>
      <c r="O10" s="53">
        <v>31.2</v>
      </c>
      <c r="P10" s="53">
        <v>20.5</v>
      </c>
      <c r="Q10" s="53">
        <v>91.8</v>
      </c>
      <c r="R10" s="53">
        <v>33.5</v>
      </c>
      <c r="S10" s="53">
        <v>22</v>
      </c>
      <c r="T10" s="56">
        <v>17.3</v>
      </c>
      <c r="U10" s="56">
        <v>12.4</v>
      </c>
      <c r="V10" s="56">
        <v>13.1</v>
      </c>
      <c r="W10" s="72">
        <v>17.9</v>
      </c>
      <c r="X10" s="52">
        <v>0.87</v>
      </c>
    </row>
    <row r="11" spans="1:24" ht="16.5" customHeight="1">
      <c r="A11" s="4">
        <v>2</v>
      </c>
      <c r="B11" s="32" t="s">
        <v>3</v>
      </c>
      <c r="C11" s="40">
        <v>178539101</v>
      </c>
      <c r="D11" s="40">
        <v>172166494</v>
      </c>
      <c r="E11" s="40">
        <v>6372607</v>
      </c>
      <c r="F11" s="40">
        <v>664294</v>
      </c>
      <c r="G11" s="40">
        <v>5708313</v>
      </c>
      <c r="H11" s="40">
        <v>1069262</v>
      </c>
      <c r="I11" s="40">
        <v>5135</v>
      </c>
      <c r="J11" s="40">
        <v>285800</v>
      </c>
      <c r="K11" s="40">
        <v>1000000</v>
      </c>
      <c r="L11" s="40">
        <v>360197</v>
      </c>
      <c r="M11" s="45">
        <v>5.2</v>
      </c>
      <c r="N11" s="57">
        <v>81</v>
      </c>
      <c r="O11" s="57">
        <v>26.6</v>
      </c>
      <c r="P11" s="57">
        <v>19</v>
      </c>
      <c r="Q11" s="57">
        <v>87.6</v>
      </c>
      <c r="R11" s="57">
        <v>28.7</v>
      </c>
      <c r="S11" s="57">
        <v>20.5</v>
      </c>
      <c r="T11" s="58">
        <v>15.5</v>
      </c>
      <c r="U11" s="58">
        <v>11</v>
      </c>
      <c r="V11" s="58">
        <v>12.1</v>
      </c>
      <c r="W11" s="73">
        <v>16.8</v>
      </c>
      <c r="X11" s="59">
        <v>0.92</v>
      </c>
    </row>
    <row r="12" spans="1:24" ht="16.5" customHeight="1">
      <c r="A12" s="4">
        <v>3</v>
      </c>
      <c r="B12" s="32" t="s">
        <v>4</v>
      </c>
      <c r="C12" s="40">
        <v>70323128</v>
      </c>
      <c r="D12" s="40">
        <v>66794347</v>
      </c>
      <c r="E12" s="40">
        <v>3528781</v>
      </c>
      <c r="F12" s="40">
        <v>1488088</v>
      </c>
      <c r="G12" s="40">
        <v>2040693</v>
      </c>
      <c r="H12" s="40">
        <v>-643964</v>
      </c>
      <c r="I12" s="40">
        <v>1457352</v>
      </c>
      <c r="J12" s="40">
        <v>0</v>
      </c>
      <c r="K12" s="40">
        <v>1476385</v>
      </c>
      <c r="L12" s="40">
        <v>-662997</v>
      </c>
      <c r="M12" s="45">
        <v>5.6</v>
      </c>
      <c r="N12" s="57">
        <v>78.9</v>
      </c>
      <c r="O12" s="57">
        <v>30.8</v>
      </c>
      <c r="P12" s="57">
        <v>16.3</v>
      </c>
      <c r="Q12" s="57">
        <v>85.8</v>
      </c>
      <c r="R12" s="57">
        <v>33.5</v>
      </c>
      <c r="S12" s="57">
        <v>17.7</v>
      </c>
      <c r="T12" s="58">
        <v>13.3</v>
      </c>
      <c r="U12" s="58">
        <v>10.1</v>
      </c>
      <c r="V12" s="58">
        <v>10.4</v>
      </c>
      <c r="W12" s="73">
        <v>13.7</v>
      </c>
      <c r="X12" s="60">
        <v>1.01</v>
      </c>
    </row>
    <row r="13" spans="1:24" ht="16.5" customHeight="1">
      <c r="A13" s="4">
        <v>5</v>
      </c>
      <c r="B13" s="32" t="s">
        <v>5</v>
      </c>
      <c r="C13" s="40">
        <v>20424952</v>
      </c>
      <c r="D13" s="40">
        <v>19811834</v>
      </c>
      <c r="E13" s="40">
        <v>613118</v>
      </c>
      <c r="F13" s="40">
        <v>45934</v>
      </c>
      <c r="G13" s="40">
        <v>567184</v>
      </c>
      <c r="H13" s="40">
        <v>76765</v>
      </c>
      <c r="I13" s="40">
        <v>484880</v>
      </c>
      <c r="J13" s="40">
        <v>0</v>
      </c>
      <c r="K13" s="40">
        <v>673626</v>
      </c>
      <c r="L13" s="40">
        <v>-111981</v>
      </c>
      <c r="M13" s="45">
        <v>5.9</v>
      </c>
      <c r="N13" s="57">
        <v>86.4</v>
      </c>
      <c r="O13" s="57">
        <v>41.1</v>
      </c>
      <c r="P13" s="57">
        <v>19.9</v>
      </c>
      <c r="Q13" s="57">
        <v>93.2</v>
      </c>
      <c r="R13" s="57">
        <v>44.3</v>
      </c>
      <c r="S13" s="57">
        <v>21.4</v>
      </c>
      <c r="T13" s="58">
        <v>19</v>
      </c>
      <c r="U13" s="58">
        <v>15.2</v>
      </c>
      <c r="V13" s="58">
        <v>15.5</v>
      </c>
      <c r="W13" s="73">
        <v>14.9</v>
      </c>
      <c r="X13" s="60">
        <v>1.02</v>
      </c>
    </row>
    <row r="14" spans="1:24" ht="16.5" customHeight="1">
      <c r="A14" s="4">
        <v>6</v>
      </c>
      <c r="B14" s="32" t="s">
        <v>6</v>
      </c>
      <c r="C14" s="40">
        <v>31075372</v>
      </c>
      <c r="D14" s="40">
        <v>30308302</v>
      </c>
      <c r="E14" s="40">
        <v>767070</v>
      </c>
      <c r="F14" s="40">
        <v>16391</v>
      </c>
      <c r="G14" s="40">
        <v>750679</v>
      </c>
      <c r="H14" s="40">
        <v>-443603</v>
      </c>
      <c r="I14" s="40">
        <v>331</v>
      </c>
      <c r="J14" s="40">
        <v>0</v>
      </c>
      <c r="K14" s="40">
        <v>100000</v>
      </c>
      <c r="L14" s="40">
        <v>-543272</v>
      </c>
      <c r="M14" s="45">
        <v>4.1</v>
      </c>
      <c r="N14" s="57">
        <v>78.5</v>
      </c>
      <c r="O14" s="57">
        <v>32.7</v>
      </c>
      <c r="P14" s="57">
        <v>15.9</v>
      </c>
      <c r="Q14" s="57">
        <v>85.9</v>
      </c>
      <c r="R14" s="57">
        <v>35.8</v>
      </c>
      <c r="S14" s="57">
        <v>17.4</v>
      </c>
      <c r="T14" s="58">
        <v>13.5</v>
      </c>
      <c r="U14" s="58">
        <v>8.5</v>
      </c>
      <c r="V14" s="58">
        <v>8.5</v>
      </c>
      <c r="W14" s="73">
        <v>13.2</v>
      </c>
      <c r="X14" s="59">
        <v>0.87</v>
      </c>
    </row>
    <row r="15" spans="1:24" ht="16.5" customHeight="1">
      <c r="A15" s="4">
        <v>7</v>
      </c>
      <c r="B15" s="32" t="s">
        <v>7</v>
      </c>
      <c r="C15" s="40">
        <v>33374893</v>
      </c>
      <c r="D15" s="40">
        <v>31949240</v>
      </c>
      <c r="E15" s="40">
        <v>1425653</v>
      </c>
      <c r="F15" s="40">
        <v>174997</v>
      </c>
      <c r="G15" s="40">
        <v>1250656</v>
      </c>
      <c r="H15" s="40">
        <v>245296</v>
      </c>
      <c r="I15" s="40">
        <v>1627</v>
      </c>
      <c r="J15" s="40">
        <v>0</v>
      </c>
      <c r="K15" s="40">
        <v>250000</v>
      </c>
      <c r="L15" s="40">
        <v>-3077</v>
      </c>
      <c r="M15" s="45">
        <v>6</v>
      </c>
      <c r="N15" s="57">
        <v>83.8</v>
      </c>
      <c r="O15" s="57">
        <v>26.4</v>
      </c>
      <c r="P15" s="57">
        <v>18.9</v>
      </c>
      <c r="Q15" s="57">
        <v>91.1</v>
      </c>
      <c r="R15" s="57">
        <v>28.7</v>
      </c>
      <c r="S15" s="57">
        <v>20.5</v>
      </c>
      <c r="T15" s="58">
        <v>17.1</v>
      </c>
      <c r="U15" s="58">
        <v>12.5</v>
      </c>
      <c r="V15" s="58">
        <v>12.9</v>
      </c>
      <c r="W15" s="73">
        <v>16.1</v>
      </c>
      <c r="X15" s="60">
        <v>0.89</v>
      </c>
    </row>
    <row r="16" spans="1:24" ht="16.5" customHeight="1">
      <c r="A16" s="4">
        <v>8</v>
      </c>
      <c r="B16" s="32" t="s">
        <v>8</v>
      </c>
      <c r="C16" s="40">
        <v>23228590</v>
      </c>
      <c r="D16" s="40">
        <v>23095787</v>
      </c>
      <c r="E16" s="40">
        <v>132803</v>
      </c>
      <c r="F16" s="40">
        <v>41227</v>
      </c>
      <c r="G16" s="40">
        <v>91576</v>
      </c>
      <c r="H16" s="40">
        <v>-12827</v>
      </c>
      <c r="I16" s="40">
        <v>40001</v>
      </c>
      <c r="J16" s="40">
        <v>0</v>
      </c>
      <c r="K16" s="40">
        <v>100000</v>
      </c>
      <c r="L16" s="40">
        <v>-72826</v>
      </c>
      <c r="M16" s="45">
        <v>0.7</v>
      </c>
      <c r="N16" s="57">
        <v>85.7</v>
      </c>
      <c r="O16" s="57">
        <v>40.6</v>
      </c>
      <c r="P16" s="57">
        <v>15.8</v>
      </c>
      <c r="Q16" s="57">
        <v>93.6</v>
      </c>
      <c r="R16" s="57">
        <v>44.3</v>
      </c>
      <c r="S16" s="57">
        <v>17.3</v>
      </c>
      <c r="T16" s="58">
        <v>13.2</v>
      </c>
      <c r="U16" s="58">
        <v>9.9</v>
      </c>
      <c r="V16" s="58">
        <v>10.4</v>
      </c>
      <c r="W16" s="73">
        <v>13.4</v>
      </c>
      <c r="X16" s="59">
        <v>0.92</v>
      </c>
    </row>
    <row r="17" spans="1:24" ht="16.5" customHeight="1">
      <c r="A17" s="4">
        <v>9</v>
      </c>
      <c r="B17" s="32" t="s">
        <v>9</v>
      </c>
      <c r="C17" s="40">
        <v>27232835</v>
      </c>
      <c r="D17" s="40">
        <v>26405835</v>
      </c>
      <c r="E17" s="40">
        <v>827000</v>
      </c>
      <c r="F17" s="40">
        <v>334852</v>
      </c>
      <c r="G17" s="40">
        <v>492148</v>
      </c>
      <c r="H17" s="40">
        <v>-652783</v>
      </c>
      <c r="I17" s="40">
        <v>2351</v>
      </c>
      <c r="J17" s="40">
        <v>0</v>
      </c>
      <c r="K17" s="40">
        <v>1537406</v>
      </c>
      <c r="L17" s="40">
        <v>-2187838</v>
      </c>
      <c r="M17" s="45">
        <v>3.7</v>
      </c>
      <c r="N17" s="57">
        <v>90.6</v>
      </c>
      <c r="O17" s="57">
        <v>26.6</v>
      </c>
      <c r="P17" s="57">
        <v>16</v>
      </c>
      <c r="Q17" s="57">
        <v>98.7</v>
      </c>
      <c r="R17" s="57">
        <v>29</v>
      </c>
      <c r="S17" s="57">
        <v>17.5</v>
      </c>
      <c r="T17" s="58">
        <v>12.8</v>
      </c>
      <c r="U17" s="58">
        <v>9.7</v>
      </c>
      <c r="V17" s="58">
        <v>9.7</v>
      </c>
      <c r="W17" s="73">
        <v>11.5</v>
      </c>
      <c r="X17" s="60">
        <v>0.77</v>
      </c>
    </row>
    <row r="18" spans="1:24" ht="16.5" customHeight="1">
      <c r="A18" s="4">
        <v>10</v>
      </c>
      <c r="B18" s="32" t="s">
        <v>10</v>
      </c>
      <c r="C18" s="40">
        <v>70922745</v>
      </c>
      <c r="D18" s="40">
        <v>67921543</v>
      </c>
      <c r="E18" s="40">
        <v>3001202</v>
      </c>
      <c r="F18" s="40">
        <v>59409</v>
      </c>
      <c r="G18" s="40">
        <v>2941793</v>
      </c>
      <c r="H18" s="40">
        <v>689930</v>
      </c>
      <c r="I18" s="40">
        <v>7805</v>
      </c>
      <c r="J18" s="40">
        <v>0</v>
      </c>
      <c r="K18" s="40">
        <v>100000</v>
      </c>
      <c r="L18" s="40">
        <v>597735</v>
      </c>
      <c r="M18" s="45">
        <v>6.7</v>
      </c>
      <c r="N18" s="57">
        <v>76.2</v>
      </c>
      <c r="O18" s="57">
        <v>28.8</v>
      </c>
      <c r="P18" s="57">
        <v>18</v>
      </c>
      <c r="Q18" s="57">
        <v>77.1</v>
      </c>
      <c r="R18" s="57">
        <v>29.1</v>
      </c>
      <c r="S18" s="57">
        <v>18.2</v>
      </c>
      <c r="T18" s="58">
        <v>14.7</v>
      </c>
      <c r="U18" s="58">
        <v>12.8</v>
      </c>
      <c r="V18" s="58">
        <v>12.3</v>
      </c>
      <c r="W18" s="73">
        <v>15.4</v>
      </c>
      <c r="X18" s="59">
        <v>1.1</v>
      </c>
    </row>
    <row r="19" spans="1:24" ht="16.5" customHeight="1">
      <c r="A19" s="4">
        <v>11</v>
      </c>
      <c r="B19" s="32" t="s">
        <v>11</v>
      </c>
      <c r="C19" s="40">
        <v>27471936</v>
      </c>
      <c r="D19" s="40">
        <v>25987758</v>
      </c>
      <c r="E19" s="40">
        <v>1484178</v>
      </c>
      <c r="F19" s="40">
        <v>165265</v>
      </c>
      <c r="G19" s="40">
        <v>1318913</v>
      </c>
      <c r="H19" s="40">
        <v>128304</v>
      </c>
      <c r="I19" s="40">
        <v>537</v>
      </c>
      <c r="J19" s="40">
        <v>0</v>
      </c>
      <c r="K19" s="40">
        <v>1040000</v>
      </c>
      <c r="L19" s="40">
        <v>-911159</v>
      </c>
      <c r="M19" s="45">
        <v>7.9</v>
      </c>
      <c r="N19" s="57">
        <v>86.1</v>
      </c>
      <c r="O19" s="57">
        <v>25.2</v>
      </c>
      <c r="P19" s="57">
        <v>18.1</v>
      </c>
      <c r="Q19" s="57">
        <v>94.5</v>
      </c>
      <c r="R19" s="57">
        <v>27.6</v>
      </c>
      <c r="S19" s="57">
        <v>19.9</v>
      </c>
      <c r="T19" s="58">
        <v>14.4</v>
      </c>
      <c r="U19" s="58">
        <v>10.9</v>
      </c>
      <c r="V19" s="58">
        <v>11.2</v>
      </c>
      <c r="W19" s="73">
        <v>14.7</v>
      </c>
      <c r="X19" s="60">
        <v>0.91</v>
      </c>
    </row>
    <row r="20" spans="1:24" ht="16.5" customHeight="1">
      <c r="A20" s="4">
        <v>12</v>
      </c>
      <c r="B20" s="32" t="s">
        <v>12</v>
      </c>
      <c r="C20" s="40">
        <v>34632658</v>
      </c>
      <c r="D20" s="40">
        <v>33135381</v>
      </c>
      <c r="E20" s="40">
        <v>1497277</v>
      </c>
      <c r="F20" s="40">
        <v>333664</v>
      </c>
      <c r="G20" s="40">
        <v>1163613</v>
      </c>
      <c r="H20" s="40">
        <v>-341907</v>
      </c>
      <c r="I20" s="40">
        <v>2440</v>
      </c>
      <c r="J20" s="40">
        <v>0</v>
      </c>
      <c r="K20" s="40">
        <v>274690</v>
      </c>
      <c r="L20" s="40">
        <v>-614157</v>
      </c>
      <c r="M20" s="45">
        <v>5.9</v>
      </c>
      <c r="N20" s="57">
        <v>78.7</v>
      </c>
      <c r="O20" s="57">
        <v>21.3</v>
      </c>
      <c r="P20" s="57">
        <v>17.3</v>
      </c>
      <c r="Q20" s="57">
        <v>86.1</v>
      </c>
      <c r="R20" s="57">
        <v>23.3</v>
      </c>
      <c r="S20" s="57">
        <v>18.9</v>
      </c>
      <c r="T20" s="58">
        <v>13.9</v>
      </c>
      <c r="U20" s="58">
        <v>9.3</v>
      </c>
      <c r="V20" s="58">
        <v>9.6</v>
      </c>
      <c r="W20" s="73">
        <v>14.1</v>
      </c>
      <c r="X20" s="59">
        <v>0.86</v>
      </c>
    </row>
    <row r="21" spans="1:24" ht="16.5" customHeight="1">
      <c r="A21" s="4">
        <v>13</v>
      </c>
      <c r="B21" s="32" t="s">
        <v>13</v>
      </c>
      <c r="C21" s="40">
        <v>26764699</v>
      </c>
      <c r="D21" s="40">
        <v>24994426</v>
      </c>
      <c r="E21" s="40">
        <v>1770273</v>
      </c>
      <c r="F21" s="40">
        <v>0</v>
      </c>
      <c r="G21" s="40">
        <v>1770273</v>
      </c>
      <c r="H21" s="40">
        <v>1023594</v>
      </c>
      <c r="I21" s="40">
        <v>712215</v>
      </c>
      <c r="J21" s="40">
        <v>0</v>
      </c>
      <c r="K21" s="40">
        <v>0</v>
      </c>
      <c r="L21" s="40">
        <v>1735809</v>
      </c>
      <c r="M21" s="45">
        <v>11.9</v>
      </c>
      <c r="N21" s="57">
        <v>81.1</v>
      </c>
      <c r="O21" s="57">
        <v>22.6</v>
      </c>
      <c r="P21" s="57">
        <v>20.7</v>
      </c>
      <c r="Q21" s="57">
        <v>88.5</v>
      </c>
      <c r="R21" s="57">
        <v>24.6</v>
      </c>
      <c r="S21" s="57">
        <v>22.5</v>
      </c>
      <c r="T21" s="58">
        <v>16.7</v>
      </c>
      <c r="U21" s="58">
        <v>12.4</v>
      </c>
      <c r="V21" s="58">
        <v>13</v>
      </c>
      <c r="W21" s="73">
        <v>16.2</v>
      </c>
      <c r="X21" s="60">
        <v>0.93</v>
      </c>
    </row>
    <row r="22" spans="1:24" ht="16.5" customHeight="1">
      <c r="A22" s="4">
        <v>14</v>
      </c>
      <c r="B22" s="32" t="s">
        <v>14</v>
      </c>
      <c r="C22" s="40">
        <v>37497262</v>
      </c>
      <c r="D22" s="40">
        <v>36626155</v>
      </c>
      <c r="E22" s="40">
        <v>871107</v>
      </c>
      <c r="F22" s="40">
        <v>41428</v>
      </c>
      <c r="G22" s="40">
        <v>829679</v>
      </c>
      <c r="H22" s="40">
        <v>-206694</v>
      </c>
      <c r="I22" s="40">
        <v>3595</v>
      </c>
      <c r="J22" s="40">
        <v>0</v>
      </c>
      <c r="K22" s="40">
        <v>0</v>
      </c>
      <c r="L22" s="40">
        <v>-203099</v>
      </c>
      <c r="M22" s="45">
        <v>3.7</v>
      </c>
      <c r="N22" s="57">
        <v>79.8</v>
      </c>
      <c r="O22" s="57">
        <v>23.4</v>
      </c>
      <c r="P22" s="57">
        <v>20.3</v>
      </c>
      <c r="Q22" s="57">
        <v>86.8</v>
      </c>
      <c r="R22" s="57">
        <v>25.5</v>
      </c>
      <c r="S22" s="57">
        <v>22</v>
      </c>
      <c r="T22" s="58">
        <v>17.2</v>
      </c>
      <c r="U22" s="58">
        <v>11.1</v>
      </c>
      <c r="V22" s="58">
        <v>12</v>
      </c>
      <c r="W22" s="73">
        <v>17.8</v>
      </c>
      <c r="X22" s="59">
        <v>0.79</v>
      </c>
    </row>
    <row r="23" spans="1:24" ht="16.5" customHeight="1">
      <c r="A23" s="4">
        <v>15</v>
      </c>
      <c r="B23" s="32" t="s">
        <v>15</v>
      </c>
      <c r="C23" s="40">
        <v>31936624</v>
      </c>
      <c r="D23" s="40">
        <v>30415381</v>
      </c>
      <c r="E23" s="40">
        <v>1521243</v>
      </c>
      <c r="F23" s="40">
        <v>247198</v>
      </c>
      <c r="G23" s="40">
        <v>1274045</v>
      </c>
      <c r="H23" s="40">
        <v>442749</v>
      </c>
      <c r="I23" s="40">
        <v>172366</v>
      </c>
      <c r="J23" s="40">
        <v>0</v>
      </c>
      <c r="K23" s="40">
        <v>189000</v>
      </c>
      <c r="L23" s="40">
        <v>426115</v>
      </c>
      <c r="M23" s="45">
        <v>7.8</v>
      </c>
      <c r="N23" s="57">
        <v>78.9</v>
      </c>
      <c r="O23" s="57">
        <v>24.5</v>
      </c>
      <c r="P23" s="57">
        <v>12.2</v>
      </c>
      <c r="Q23" s="57">
        <v>86</v>
      </c>
      <c r="R23" s="57">
        <v>26.7</v>
      </c>
      <c r="S23" s="57">
        <v>13.3</v>
      </c>
      <c r="T23" s="58">
        <v>9.4</v>
      </c>
      <c r="U23" s="58">
        <v>5.2</v>
      </c>
      <c r="V23" s="58">
        <v>5.6</v>
      </c>
      <c r="W23" s="73">
        <v>9.9</v>
      </c>
      <c r="X23" s="60">
        <v>1.08</v>
      </c>
    </row>
    <row r="24" spans="1:24" ht="16.5" customHeight="1">
      <c r="A24" s="4">
        <v>16</v>
      </c>
      <c r="B24" s="32" t="s">
        <v>16</v>
      </c>
      <c r="C24" s="40">
        <v>20762418</v>
      </c>
      <c r="D24" s="40">
        <v>20153142</v>
      </c>
      <c r="E24" s="40">
        <v>609276</v>
      </c>
      <c r="F24" s="40">
        <v>0</v>
      </c>
      <c r="G24" s="40">
        <v>609276</v>
      </c>
      <c r="H24" s="40">
        <v>118223</v>
      </c>
      <c r="I24" s="40">
        <v>913</v>
      </c>
      <c r="J24" s="40">
        <v>1247894</v>
      </c>
      <c r="K24" s="40">
        <v>718517</v>
      </c>
      <c r="L24" s="40">
        <v>648513</v>
      </c>
      <c r="M24" s="45">
        <v>5.2</v>
      </c>
      <c r="N24" s="57">
        <v>80.3</v>
      </c>
      <c r="O24" s="57">
        <v>20.8</v>
      </c>
      <c r="P24" s="57">
        <v>17.6</v>
      </c>
      <c r="Q24" s="57">
        <v>88</v>
      </c>
      <c r="R24" s="57">
        <v>22.7</v>
      </c>
      <c r="S24" s="57">
        <v>19.3</v>
      </c>
      <c r="T24" s="58">
        <v>15.2</v>
      </c>
      <c r="U24" s="58">
        <v>10.9</v>
      </c>
      <c r="V24" s="58">
        <v>11.1</v>
      </c>
      <c r="W24" s="73">
        <v>20.2</v>
      </c>
      <c r="X24" s="59">
        <v>0.95</v>
      </c>
    </row>
    <row r="25" spans="1:24" ht="16.5" customHeight="1">
      <c r="A25" s="4">
        <v>17</v>
      </c>
      <c r="B25" s="32" t="s">
        <v>17</v>
      </c>
      <c r="C25" s="40">
        <v>10323355</v>
      </c>
      <c r="D25" s="40">
        <v>9763803</v>
      </c>
      <c r="E25" s="40">
        <v>559552</v>
      </c>
      <c r="F25" s="40">
        <v>139388</v>
      </c>
      <c r="G25" s="40">
        <v>420164</v>
      </c>
      <c r="H25" s="40">
        <v>-83457</v>
      </c>
      <c r="I25" s="40">
        <v>2267</v>
      </c>
      <c r="J25" s="40">
        <v>0</v>
      </c>
      <c r="K25" s="40">
        <v>200000</v>
      </c>
      <c r="L25" s="40">
        <v>-281190</v>
      </c>
      <c r="M25" s="45">
        <v>7.6</v>
      </c>
      <c r="N25" s="57">
        <v>88.8</v>
      </c>
      <c r="O25" s="57">
        <v>31.1</v>
      </c>
      <c r="P25" s="57">
        <v>23.4</v>
      </c>
      <c r="Q25" s="57">
        <v>95.7</v>
      </c>
      <c r="R25" s="57">
        <v>33.6</v>
      </c>
      <c r="S25" s="57">
        <v>25.3</v>
      </c>
      <c r="T25" s="58">
        <v>20.6</v>
      </c>
      <c r="U25" s="58">
        <v>12.2</v>
      </c>
      <c r="V25" s="58">
        <v>12.9</v>
      </c>
      <c r="W25" s="73">
        <v>17.5</v>
      </c>
      <c r="X25" s="60">
        <v>0.42</v>
      </c>
    </row>
    <row r="26" spans="1:24" ht="16.5" customHeight="1">
      <c r="A26" s="4">
        <v>18</v>
      </c>
      <c r="B26" s="32" t="s">
        <v>18</v>
      </c>
      <c r="C26" s="40">
        <v>24448262</v>
      </c>
      <c r="D26" s="40">
        <v>23500750</v>
      </c>
      <c r="E26" s="40">
        <v>947512</v>
      </c>
      <c r="F26" s="40">
        <v>169625</v>
      </c>
      <c r="G26" s="40">
        <v>777887</v>
      </c>
      <c r="H26" s="40">
        <v>47548</v>
      </c>
      <c r="I26" s="40">
        <v>320060</v>
      </c>
      <c r="J26" s="40">
        <v>0</v>
      </c>
      <c r="K26" s="40">
        <v>500000</v>
      </c>
      <c r="L26" s="40">
        <v>-132392</v>
      </c>
      <c r="M26" s="45">
        <v>5.5</v>
      </c>
      <c r="N26" s="57">
        <v>82.3</v>
      </c>
      <c r="O26" s="57">
        <v>29.4</v>
      </c>
      <c r="P26" s="57">
        <v>20</v>
      </c>
      <c r="Q26" s="57">
        <v>90</v>
      </c>
      <c r="R26" s="57">
        <v>32.2</v>
      </c>
      <c r="S26" s="57">
        <v>21.9</v>
      </c>
      <c r="T26" s="58">
        <v>17.4</v>
      </c>
      <c r="U26" s="58">
        <v>10.1</v>
      </c>
      <c r="V26" s="58">
        <v>11.5</v>
      </c>
      <c r="W26" s="73">
        <v>17</v>
      </c>
      <c r="X26" s="59">
        <v>0.77</v>
      </c>
    </row>
    <row r="27" spans="1:24" ht="16.5" customHeight="1">
      <c r="A27" s="4">
        <v>19</v>
      </c>
      <c r="B27" s="32" t="s">
        <v>19</v>
      </c>
      <c r="C27" s="40">
        <v>10065329</v>
      </c>
      <c r="D27" s="40">
        <v>9874348</v>
      </c>
      <c r="E27" s="40">
        <v>190981</v>
      </c>
      <c r="F27" s="40">
        <v>0</v>
      </c>
      <c r="G27" s="40">
        <v>190981</v>
      </c>
      <c r="H27" s="40">
        <v>-9007</v>
      </c>
      <c r="I27" s="40">
        <v>80001</v>
      </c>
      <c r="J27" s="40">
        <v>0</v>
      </c>
      <c r="K27" s="40">
        <v>164348</v>
      </c>
      <c r="L27" s="40">
        <v>-93354</v>
      </c>
      <c r="M27" s="45">
        <v>3.4</v>
      </c>
      <c r="N27" s="57">
        <v>89.8</v>
      </c>
      <c r="O27" s="57">
        <v>31.2</v>
      </c>
      <c r="P27" s="57">
        <v>22</v>
      </c>
      <c r="Q27" s="57">
        <v>99.1</v>
      </c>
      <c r="R27" s="57">
        <v>34.4</v>
      </c>
      <c r="S27" s="57">
        <v>24.2</v>
      </c>
      <c r="T27" s="58">
        <v>18.2</v>
      </c>
      <c r="U27" s="58">
        <v>11.5</v>
      </c>
      <c r="V27" s="58">
        <v>11.7</v>
      </c>
      <c r="W27" s="73">
        <v>18.3</v>
      </c>
      <c r="X27" s="60">
        <v>0.57</v>
      </c>
    </row>
    <row r="28" spans="1:24" ht="16.5" customHeight="1">
      <c r="A28" s="4">
        <v>20</v>
      </c>
      <c r="B28" s="32" t="s">
        <v>20</v>
      </c>
      <c r="C28" s="40">
        <v>20743550</v>
      </c>
      <c r="D28" s="40">
        <v>19312179</v>
      </c>
      <c r="E28" s="40">
        <v>1431371</v>
      </c>
      <c r="F28" s="40">
        <v>180742</v>
      </c>
      <c r="G28" s="40">
        <v>1250629</v>
      </c>
      <c r="H28" s="40">
        <v>-43438</v>
      </c>
      <c r="I28" s="40">
        <v>441536</v>
      </c>
      <c r="J28" s="40">
        <v>0</v>
      </c>
      <c r="K28" s="40">
        <v>900</v>
      </c>
      <c r="L28" s="40">
        <v>397198</v>
      </c>
      <c r="M28" s="45">
        <v>9.3</v>
      </c>
      <c r="N28" s="57">
        <v>75.1</v>
      </c>
      <c r="O28" s="57">
        <v>26.6</v>
      </c>
      <c r="P28" s="57">
        <v>12.7</v>
      </c>
      <c r="Q28" s="57">
        <v>77.7</v>
      </c>
      <c r="R28" s="57">
        <v>27.5</v>
      </c>
      <c r="S28" s="57">
        <v>13.1</v>
      </c>
      <c r="T28" s="58">
        <v>9.6</v>
      </c>
      <c r="U28" s="58">
        <v>8.3</v>
      </c>
      <c r="V28" s="58">
        <v>8.1</v>
      </c>
      <c r="W28" s="73">
        <v>9.9</v>
      </c>
      <c r="X28" s="59">
        <v>1.43</v>
      </c>
    </row>
    <row r="29" spans="1:24" ht="16.5" customHeight="1">
      <c r="A29" s="4">
        <v>21</v>
      </c>
      <c r="B29" s="32" t="s">
        <v>21</v>
      </c>
      <c r="C29" s="41">
        <v>16098588</v>
      </c>
      <c r="D29" s="41">
        <v>14742824</v>
      </c>
      <c r="E29" s="41">
        <v>1355764</v>
      </c>
      <c r="F29" s="41">
        <v>388783</v>
      </c>
      <c r="G29" s="41">
        <v>966981</v>
      </c>
      <c r="H29" s="41">
        <v>161668</v>
      </c>
      <c r="I29" s="41">
        <v>88</v>
      </c>
      <c r="J29" s="41">
        <v>128642</v>
      </c>
      <c r="K29" s="41">
        <v>800000</v>
      </c>
      <c r="L29" s="41">
        <v>-509602</v>
      </c>
      <c r="M29" s="45">
        <v>9.4</v>
      </c>
      <c r="N29" s="57">
        <v>77.7</v>
      </c>
      <c r="O29" s="57">
        <v>21.6</v>
      </c>
      <c r="P29" s="57">
        <v>17.9</v>
      </c>
      <c r="Q29" s="57">
        <v>83.8</v>
      </c>
      <c r="R29" s="57">
        <v>23.3</v>
      </c>
      <c r="S29" s="57">
        <v>19.3</v>
      </c>
      <c r="T29" s="58">
        <v>14.5</v>
      </c>
      <c r="U29" s="58">
        <v>11.3</v>
      </c>
      <c r="V29" s="58">
        <v>10.4</v>
      </c>
      <c r="W29" s="73">
        <v>15.7</v>
      </c>
      <c r="X29" s="60">
        <v>1.17</v>
      </c>
    </row>
    <row r="30" spans="1:24" ht="16.5" customHeight="1">
      <c r="A30" s="4">
        <v>75</v>
      </c>
      <c r="B30" s="32" t="s">
        <v>94</v>
      </c>
      <c r="C30" s="41">
        <v>20631887</v>
      </c>
      <c r="D30" s="41">
        <v>18813039</v>
      </c>
      <c r="E30" s="41">
        <v>1818848</v>
      </c>
      <c r="F30" s="41">
        <v>360388</v>
      </c>
      <c r="G30" s="41">
        <v>1458460</v>
      </c>
      <c r="H30" s="41">
        <v>331809</v>
      </c>
      <c r="I30" s="41">
        <v>28581</v>
      </c>
      <c r="J30" s="41">
        <v>0</v>
      </c>
      <c r="K30" s="41">
        <v>967479</v>
      </c>
      <c r="L30" s="41">
        <v>-607089</v>
      </c>
      <c r="M30" s="45">
        <v>14.1</v>
      </c>
      <c r="N30" s="57">
        <v>84.6</v>
      </c>
      <c r="O30" s="57">
        <v>26.1</v>
      </c>
      <c r="P30" s="57">
        <v>19.9</v>
      </c>
      <c r="Q30" s="57">
        <v>92.6</v>
      </c>
      <c r="R30" s="57">
        <v>28.5</v>
      </c>
      <c r="S30" s="57">
        <v>21.8</v>
      </c>
      <c r="T30" s="58">
        <v>17.7</v>
      </c>
      <c r="U30" s="58">
        <v>9.9</v>
      </c>
      <c r="V30" s="58">
        <v>10.3</v>
      </c>
      <c r="W30" s="73">
        <v>14.8</v>
      </c>
      <c r="X30" s="60">
        <v>0.52</v>
      </c>
    </row>
    <row r="31" spans="1:24" ht="16.5" customHeight="1">
      <c r="A31" s="4">
        <v>76</v>
      </c>
      <c r="B31" s="32" t="s">
        <v>93</v>
      </c>
      <c r="C31" s="41">
        <v>21574715</v>
      </c>
      <c r="D31" s="41">
        <v>19594325</v>
      </c>
      <c r="E31" s="41">
        <v>1980390</v>
      </c>
      <c r="F31" s="41">
        <v>55351</v>
      </c>
      <c r="G31" s="41">
        <v>1925039</v>
      </c>
      <c r="H31" s="41">
        <v>1334174</v>
      </c>
      <c r="I31" s="41">
        <v>300825</v>
      </c>
      <c r="J31" s="41">
        <v>0</v>
      </c>
      <c r="K31" s="41">
        <v>1650000</v>
      </c>
      <c r="L31" s="41">
        <v>-15001</v>
      </c>
      <c r="M31" s="45">
        <v>19.4</v>
      </c>
      <c r="N31" s="57">
        <v>70.1</v>
      </c>
      <c r="O31" s="57">
        <v>20.8</v>
      </c>
      <c r="P31" s="57">
        <v>4.8</v>
      </c>
      <c r="Q31" s="57">
        <v>74</v>
      </c>
      <c r="R31" s="57">
        <v>22</v>
      </c>
      <c r="S31" s="57">
        <v>5.1</v>
      </c>
      <c r="T31" s="58">
        <v>2.9</v>
      </c>
      <c r="U31" s="58">
        <v>1.3</v>
      </c>
      <c r="V31" s="58">
        <v>1</v>
      </c>
      <c r="W31" s="73">
        <v>3</v>
      </c>
      <c r="X31" s="60">
        <v>1.18</v>
      </c>
    </row>
    <row r="32" spans="1:26" ht="16.5" customHeight="1">
      <c r="A32" s="4">
        <v>77</v>
      </c>
      <c r="B32" s="32" t="s">
        <v>92</v>
      </c>
      <c r="C32" s="41">
        <v>19004053</v>
      </c>
      <c r="D32" s="41">
        <v>17899614</v>
      </c>
      <c r="E32" s="41">
        <v>1104439</v>
      </c>
      <c r="F32" s="41">
        <v>274066</v>
      </c>
      <c r="G32" s="41">
        <v>830373</v>
      </c>
      <c r="H32" s="41">
        <v>177976</v>
      </c>
      <c r="I32" s="41">
        <v>809330</v>
      </c>
      <c r="J32" s="41">
        <v>7700</v>
      </c>
      <c r="K32" s="41">
        <v>1334000</v>
      </c>
      <c r="L32" s="41">
        <v>-338994</v>
      </c>
      <c r="M32" s="45">
        <v>8.8</v>
      </c>
      <c r="N32" s="57">
        <v>77.6</v>
      </c>
      <c r="O32" s="57">
        <v>22.5</v>
      </c>
      <c r="P32" s="57">
        <v>17.3</v>
      </c>
      <c r="Q32" s="57">
        <v>84.6</v>
      </c>
      <c r="R32" s="57">
        <v>24.5</v>
      </c>
      <c r="S32" s="57">
        <v>18.9</v>
      </c>
      <c r="T32" s="58">
        <v>15.2</v>
      </c>
      <c r="U32" s="58">
        <v>10</v>
      </c>
      <c r="V32" s="58">
        <v>10.7</v>
      </c>
      <c r="W32" s="73">
        <v>12.8</v>
      </c>
      <c r="X32" s="60">
        <v>0.73</v>
      </c>
      <c r="Z32" s="12"/>
    </row>
    <row r="33" spans="1:24" ht="16.5" customHeight="1">
      <c r="A33" s="4">
        <v>22</v>
      </c>
      <c r="B33" s="32" t="s">
        <v>22</v>
      </c>
      <c r="C33" s="41">
        <v>4923219</v>
      </c>
      <c r="D33" s="41">
        <v>4716912</v>
      </c>
      <c r="E33" s="41">
        <v>206307</v>
      </c>
      <c r="F33" s="41">
        <v>0</v>
      </c>
      <c r="G33" s="41">
        <v>206307</v>
      </c>
      <c r="H33" s="41">
        <v>76094</v>
      </c>
      <c r="I33" s="41">
        <v>54772</v>
      </c>
      <c r="J33" s="41">
        <v>0</v>
      </c>
      <c r="K33" s="41">
        <v>63600</v>
      </c>
      <c r="L33" s="41">
        <v>67266</v>
      </c>
      <c r="M33" s="45">
        <v>6.5</v>
      </c>
      <c r="N33" s="57">
        <v>80.1</v>
      </c>
      <c r="O33" s="57">
        <v>38.7</v>
      </c>
      <c r="P33" s="57">
        <v>18.5</v>
      </c>
      <c r="Q33" s="57">
        <v>88.8</v>
      </c>
      <c r="R33" s="57">
        <v>42.9</v>
      </c>
      <c r="S33" s="57">
        <v>20.5</v>
      </c>
      <c r="T33" s="58">
        <v>16.4</v>
      </c>
      <c r="U33" s="58">
        <v>12.6</v>
      </c>
      <c r="V33" s="58">
        <v>13.8</v>
      </c>
      <c r="W33" s="73">
        <v>15.8</v>
      </c>
      <c r="X33" s="59">
        <v>0.8</v>
      </c>
    </row>
    <row r="34" spans="1:24" ht="16.5" customHeight="1">
      <c r="A34" s="4">
        <v>23</v>
      </c>
      <c r="B34" s="32" t="s">
        <v>23</v>
      </c>
      <c r="C34" s="41">
        <v>4226600</v>
      </c>
      <c r="D34" s="41">
        <v>3971575</v>
      </c>
      <c r="E34" s="41">
        <v>255025</v>
      </c>
      <c r="F34" s="41">
        <v>0</v>
      </c>
      <c r="G34" s="41">
        <v>255025</v>
      </c>
      <c r="H34" s="41">
        <v>44307</v>
      </c>
      <c r="I34" s="41">
        <v>127290</v>
      </c>
      <c r="J34" s="41">
        <v>0</v>
      </c>
      <c r="K34" s="41">
        <v>0</v>
      </c>
      <c r="L34" s="41">
        <v>171597</v>
      </c>
      <c r="M34" s="45">
        <v>11.5</v>
      </c>
      <c r="N34" s="57">
        <v>96.6</v>
      </c>
      <c r="O34" s="57">
        <v>30.2</v>
      </c>
      <c r="P34" s="57">
        <v>27.6</v>
      </c>
      <c r="Q34" s="57">
        <v>107</v>
      </c>
      <c r="R34" s="57">
        <v>33.4</v>
      </c>
      <c r="S34" s="57">
        <v>30.6</v>
      </c>
      <c r="T34" s="58">
        <v>26</v>
      </c>
      <c r="U34" s="58">
        <v>10.7</v>
      </c>
      <c r="V34" s="58">
        <v>16.9</v>
      </c>
      <c r="W34" s="73">
        <v>21.2</v>
      </c>
      <c r="X34" s="60">
        <v>0.43</v>
      </c>
    </row>
    <row r="35" spans="1:24" ht="16.5" customHeight="1">
      <c r="A35" s="4">
        <v>24</v>
      </c>
      <c r="B35" s="32" t="s">
        <v>24</v>
      </c>
      <c r="C35" s="40">
        <v>4650317</v>
      </c>
      <c r="D35" s="40">
        <v>4427170</v>
      </c>
      <c r="E35" s="40">
        <v>223147</v>
      </c>
      <c r="F35" s="40">
        <v>60443</v>
      </c>
      <c r="G35" s="40">
        <v>162704</v>
      </c>
      <c r="H35" s="40">
        <v>-108347</v>
      </c>
      <c r="I35" s="40">
        <v>71</v>
      </c>
      <c r="J35" s="40">
        <v>0</v>
      </c>
      <c r="K35" s="40">
        <v>20000</v>
      </c>
      <c r="L35" s="40">
        <v>-128276</v>
      </c>
      <c r="M35" s="45">
        <v>5.6</v>
      </c>
      <c r="N35" s="57">
        <v>84.7</v>
      </c>
      <c r="O35" s="57">
        <v>29.8</v>
      </c>
      <c r="P35" s="57">
        <v>19.2</v>
      </c>
      <c r="Q35" s="57">
        <v>93</v>
      </c>
      <c r="R35" s="57">
        <v>32.7</v>
      </c>
      <c r="S35" s="57">
        <v>21.1</v>
      </c>
      <c r="T35" s="58">
        <v>14.4</v>
      </c>
      <c r="U35" s="58">
        <v>7.9</v>
      </c>
      <c r="V35" s="58">
        <v>8.1</v>
      </c>
      <c r="W35" s="73">
        <v>15.8</v>
      </c>
      <c r="X35" s="59">
        <v>0.35</v>
      </c>
    </row>
    <row r="36" spans="1:24" ht="16.5" customHeight="1">
      <c r="A36" s="4">
        <v>25</v>
      </c>
      <c r="B36" s="32" t="s">
        <v>25</v>
      </c>
      <c r="C36" s="40">
        <v>4208833</v>
      </c>
      <c r="D36" s="40">
        <v>3851396</v>
      </c>
      <c r="E36" s="40">
        <v>357437</v>
      </c>
      <c r="F36" s="40">
        <v>34596</v>
      </c>
      <c r="G36" s="40">
        <v>322841</v>
      </c>
      <c r="H36" s="40">
        <v>69019</v>
      </c>
      <c r="I36" s="40">
        <v>200500</v>
      </c>
      <c r="J36" s="40">
        <v>0</v>
      </c>
      <c r="K36" s="40">
        <v>150000</v>
      </c>
      <c r="L36" s="40">
        <v>119519</v>
      </c>
      <c r="M36" s="45">
        <v>15.2</v>
      </c>
      <c r="N36" s="57">
        <v>89.5</v>
      </c>
      <c r="O36" s="57">
        <v>29.4</v>
      </c>
      <c r="P36" s="57">
        <v>20.3</v>
      </c>
      <c r="Q36" s="57">
        <v>99.3</v>
      </c>
      <c r="R36" s="57">
        <v>32.6</v>
      </c>
      <c r="S36" s="57">
        <v>22.6</v>
      </c>
      <c r="T36" s="58">
        <v>14.5</v>
      </c>
      <c r="U36" s="58">
        <v>8.2</v>
      </c>
      <c r="V36" s="58">
        <v>7.9</v>
      </c>
      <c r="W36" s="73">
        <v>14.1</v>
      </c>
      <c r="X36" s="60">
        <v>0.37</v>
      </c>
    </row>
    <row r="37" spans="1:24" ht="16.5" customHeight="1">
      <c r="A37" s="4">
        <v>26</v>
      </c>
      <c r="B37" s="32" t="s">
        <v>26</v>
      </c>
      <c r="C37" s="40">
        <v>3914852</v>
      </c>
      <c r="D37" s="40">
        <v>3645102</v>
      </c>
      <c r="E37" s="40">
        <v>269750</v>
      </c>
      <c r="F37" s="40">
        <v>0</v>
      </c>
      <c r="G37" s="40">
        <v>269750</v>
      </c>
      <c r="H37" s="40">
        <v>30846</v>
      </c>
      <c r="I37" s="40">
        <v>24045</v>
      </c>
      <c r="J37" s="40">
        <v>93437</v>
      </c>
      <c r="K37" s="40">
        <v>200000</v>
      </c>
      <c r="L37" s="40">
        <v>-51672</v>
      </c>
      <c r="M37" s="45">
        <v>13.9</v>
      </c>
      <c r="N37" s="57">
        <v>95.3</v>
      </c>
      <c r="O37" s="57">
        <v>32.5</v>
      </c>
      <c r="P37" s="57">
        <v>32.9</v>
      </c>
      <c r="Q37" s="57">
        <v>105.7</v>
      </c>
      <c r="R37" s="57">
        <v>36.1</v>
      </c>
      <c r="S37" s="57">
        <v>36.5</v>
      </c>
      <c r="T37" s="58">
        <v>20.5</v>
      </c>
      <c r="U37" s="58">
        <v>17.1</v>
      </c>
      <c r="V37" s="58">
        <v>16.4</v>
      </c>
      <c r="W37" s="73">
        <v>21.9</v>
      </c>
      <c r="X37" s="59">
        <v>0.4</v>
      </c>
    </row>
    <row r="38" spans="1:24" ht="16.5" customHeight="1">
      <c r="A38" s="4">
        <v>27</v>
      </c>
      <c r="B38" s="32" t="s">
        <v>27</v>
      </c>
      <c r="C38" s="40">
        <v>2593813</v>
      </c>
      <c r="D38" s="40">
        <v>2380618</v>
      </c>
      <c r="E38" s="40">
        <v>213195</v>
      </c>
      <c r="F38" s="40">
        <v>0</v>
      </c>
      <c r="G38" s="40">
        <v>213195</v>
      </c>
      <c r="H38" s="40">
        <v>105932</v>
      </c>
      <c r="I38" s="40">
        <v>24066</v>
      </c>
      <c r="J38" s="40">
        <v>0</v>
      </c>
      <c r="K38" s="40">
        <v>426000</v>
      </c>
      <c r="L38" s="40">
        <v>-296002</v>
      </c>
      <c r="M38" s="45">
        <v>17.7</v>
      </c>
      <c r="N38" s="57">
        <v>91.7</v>
      </c>
      <c r="O38" s="57">
        <v>30.8</v>
      </c>
      <c r="P38" s="57">
        <v>25.6</v>
      </c>
      <c r="Q38" s="57">
        <v>102.1</v>
      </c>
      <c r="R38" s="57">
        <v>34.3</v>
      </c>
      <c r="S38" s="57">
        <v>28.5</v>
      </c>
      <c r="T38" s="58">
        <v>19</v>
      </c>
      <c r="U38" s="58">
        <v>9.6</v>
      </c>
      <c r="V38" s="58">
        <v>10.1</v>
      </c>
      <c r="W38" s="73">
        <v>15</v>
      </c>
      <c r="X38" s="60">
        <v>0.3</v>
      </c>
    </row>
    <row r="39" spans="1:24" ht="16.5" customHeight="1">
      <c r="A39" s="4">
        <v>28</v>
      </c>
      <c r="B39" s="32" t="s">
        <v>1</v>
      </c>
      <c r="C39" s="40">
        <v>5911699</v>
      </c>
      <c r="D39" s="40">
        <v>5531374</v>
      </c>
      <c r="E39" s="40">
        <v>380325</v>
      </c>
      <c r="F39" s="40">
        <v>65440</v>
      </c>
      <c r="G39" s="40">
        <v>314885</v>
      </c>
      <c r="H39" s="40">
        <v>69847</v>
      </c>
      <c r="I39" s="40">
        <v>133061</v>
      </c>
      <c r="J39" s="40">
        <v>0</v>
      </c>
      <c r="K39" s="40">
        <v>570000</v>
      </c>
      <c r="L39" s="40">
        <v>-367092</v>
      </c>
      <c r="M39" s="45">
        <v>10.9</v>
      </c>
      <c r="N39" s="57">
        <v>81.8</v>
      </c>
      <c r="O39" s="57">
        <v>23.6</v>
      </c>
      <c r="P39" s="57">
        <v>11.6</v>
      </c>
      <c r="Q39" s="57">
        <v>90.9</v>
      </c>
      <c r="R39" s="57">
        <v>26.3</v>
      </c>
      <c r="S39" s="57">
        <v>12.9</v>
      </c>
      <c r="T39" s="58">
        <v>9.3</v>
      </c>
      <c r="U39" s="58">
        <v>6.6</v>
      </c>
      <c r="V39" s="58">
        <v>6.3</v>
      </c>
      <c r="W39" s="73">
        <v>8.3</v>
      </c>
      <c r="X39" s="59">
        <v>0.72</v>
      </c>
    </row>
    <row r="40" spans="1:24" ht="16.5" customHeight="1">
      <c r="A40" s="4">
        <v>30</v>
      </c>
      <c r="B40" s="32" t="s">
        <v>28</v>
      </c>
      <c r="C40" s="40">
        <v>2404799</v>
      </c>
      <c r="D40" s="40">
        <v>2279352</v>
      </c>
      <c r="E40" s="40">
        <v>125447</v>
      </c>
      <c r="F40" s="40">
        <v>0</v>
      </c>
      <c r="G40" s="40">
        <v>125447</v>
      </c>
      <c r="H40" s="40">
        <v>-32922</v>
      </c>
      <c r="I40" s="40">
        <v>168</v>
      </c>
      <c r="J40" s="40">
        <v>0</v>
      </c>
      <c r="K40" s="40">
        <v>244185</v>
      </c>
      <c r="L40" s="40">
        <v>-276939</v>
      </c>
      <c r="M40" s="45">
        <v>10.4</v>
      </c>
      <c r="N40" s="57">
        <v>98</v>
      </c>
      <c r="O40" s="57">
        <v>40.9</v>
      </c>
      <c r="P40" s="57">
        <v>13.4</v>
      </c>
      <c r="Q40" s="57">
        <v>110.4</v>
      </c>
      <c r="R40" s="57">
        <v>46.1</v>
      </c>
      <c r="S40" s="57">
        <v>15.1</v>
      </c>
      <c r="T40" s="58">
        <v>7.5</v>
      </c>
      <c r="U40" s="58">
        <v>7.5</v>
      </c>
      <c r="V40" s="58">
        <v>5.7</v>
      </c>
      <c r="W40" s="73">
        <v>8.7</v>
      </c>
      <c r="X40" s="59">
        <v>0.42</v>
      </c>
    </row>
    <row r="41" spans="1:24" ht="16.5" customHeight="1">
      <c r="A41" s="4">
        <v>32</v>
      </c>
      <c r="B41" s="32" t="s">
        <v>29</v>
      </c>
      <c r="C41" s="40">
        <v>13207586</v>
      </c>
      <c r="D41" s="40">
        <v>12724831</v>
      </c>
      <c r="E41" s="40">
        <v>482755</v>
      </c>
      <c r="F41" s="40">
        <v>93401</v>
      </c>
      <c r="G41" s="40">
        <v>389354</v>
      </c>
      <c r="H41" s="40">
        <v>-50209</v>
      </c>
      <c r="I41" s="40">
        <v>237858</v>
      </c>
      <c r="J41" s="40">
        <v>0</v>
      </c>
      <c r="K41" s="40">
        <v>308000</v>
      </c>
      <c r="L41" s="40">
        <v>-120351</v>
      </c>
      <c r="M41" s="45">
        <v>5.9</v>
      </c>
      <c r="N41" s="57">
        <v>78.6</v>
      </c>
      <c r="O41" s="57">
        <v>21.5</v>
      </c>
      <c r="P41" s="57">
        <v>20</v>
      </c>
      <c r="Q41" s="57">
        <v>84.6</v>
      </c>
      <c r="R41" s="57">
        <v>23.2</v>
      </c>
      <c r="S41" s="57">
        <v>21.5</v>
      </c>
      <c r="T41" s="58">
        <v>17.1</v>
      </c>
      <c r="U41" s="58">
        <v>7.4</v>
      </c>
      <c r="V41" s="58">
        <v>8.8</v>
      </c>
      <c r="W41" s="73">
        <v>16.4</v>
      </c>
      <c r="X41" s="59">
        <v>0.76</v>
      </c>
    </row>
    <row r="42" spans="1:24" ht="16.5" customHeight="1">
      <c r="A42" s="4">
        <v>33</v>
      </c>
      <c r="B42" s="32" t="s">
        <v>30</v>
      </c>
      <c r="C42" s="40">
        <v>6821965</v>
      </c>
      <c r="D42" s="40">
        <v>6851563</v>
      </c>
      <c r="E42" s="40">
        <v>-29598</v>
      </c>
      <c r="F42" s="40">
        <v>0</v>
      </c>
      <c r="G42" s="40">
        <v>-29598</v>
      </c>
      <c r="H42" s="40">
        <v>-463422</v>
      </c>
      <c r="I42" s="40">
        <v>420634</v>
      </c>
      <c r="J42" s="40">
        <v>0</v>
      </c>
      <c r="K42" s="40">
        <v>307251</v>
      </c>
      <c r="L42" s="40">
        <v>-350039</v>
      </c>
      <c r="M42" s="45">
        <v>-0.8</v>
      </c>
      <c r="N42" s="57">
        <v>83.3</v>
      </c>
      <c r="O42" s="57">
        <v>26.3</v>
      </c>
      <c r="P42" s="57">
        <v>20.6</v>
      </c>
      <c r="Q42" s="57">
        <v>91.9</v>
      </c>
      <c r="R42" s="57">
        <v>29</v>
      </c>
      <c r="S42" s="57">
        <v>22.7</v>
      </c>
      <c r="T42" s="58">
        <v>18.3</v>
      </c>
      <c r="U42" s="58">
        <v>8.2</v>
      </c>
      <c r="V42" s="58">
        <v>11.2</v>
      </c>
      <c r="W42" s="73">
        <v>15.6</v>
      </c>
      <c r="X42" s="60">
        <v>0.66</v>
      </c>
    </row>
    <row r="43" spans="1:24" ht="16.5" customHeight="1">
      <c r="A43" s="4">
        <v>34</v>
      </c>
      <c r="B43" s="32" t="s">
        <v>31</v>
      </c>
      <c r="C43" s="40">
        <v>6189688</v>
      </c>
      <c r="D43" s="40">
        <v>5948593</v>
      </c>
      <c r="E43" s="40">
        <v>241095</v>
      </c>
      <c r="F43" s="40">
        <v>83682</v>
      </c>
      <c r="G43" s="40">
        <v>157413</v>
      </c>
      <c r="H43" s="40">
        <v>11024</v>
      </c>
      <c r="I43" s="40">
        <v>317974</v>
      </c>
      <c r="J43" s="40">
        <v>0</v>
      </c>
      <c r="K43" s="40">
        <v>750046</v>
      </c>
      <c r="L43" s="40">
        <v>-421048</v>
      </c>
      <c r="M43" s="45">
        <v>4.8</v>
      </c>
      <c r="N43" s="57">
        <v>77.1</v>
      </c>
      <c r="O43" s="57">
        <v>29.2</v>
      </c>
      <c r="P43" s="57">
        <v>15.3</v>
      </c>
      <c r="Q43" s="57">
        <v>84.7</v>
      </c>
      <c r="R43" s="57">
        <v>32.1</v>
      </c>
      <c r="S43" s="57">
        <v>16.8</v>
      </c>
      <c r="T43" s="58">
        <v>12.9</v>
      </c>
      <c r="U43" s="58">
        <v>8.2</v>
      </c>
      <c r="V43" s="58">
        <v>9.2</v>
      </c>
      <c r="W43" s="73">
        <v>11.4</v>
      </c>
      <c r="X43" s="59">
        <v>0.8</v>
      </c>
    </row>
    <row r="44" spans="1:24" ht="16.5" customHeight="1">
      <c r="A44" s="4">
        <v>37</v>
      </c>
      <c r="B44" s="32" t="s">
        <v>32</v>
      </c>
      <c r="C44" s="40">
        <v>8510499</v>
      </c>
      <c r="D44" s="40">
        <v>8084834</v>
      </c>
      <c r="E44" s="40">
        <v>425665</v>
      </c>
      <c r="F44" s="40">
        <v>8940</v>
      </c>
      <c r="G44" s="40">
        <v>416725</v>
      </c>
      <c r="H44" s="40">
        <v>176314</v>
      </c>
      <c r="I44" s="40">
        <v>130046</v>
      </c>
      <c r="J44" s="40">
        <v>0</v>
      </c>
      <c r="K44" s="40">
        <v>467835</v>
      </c>
      <c r="L44" s="40">
        <v>-161475</v>
      </c>
      <c r="M44" s="45">
        <v>7.9</v>
      </c>
      <c r="N44" s="57">
        <v>76.6</v>
      </c>
      <c r="O44" s="57">
        <v>31.5</v>
      </c>
      <c r="P44" s="57">
        <v>13</v>
      </c>
      <c r="Q44" s="57">
        <v>84.5</v>
      </c>
      <c r="R44" s="57">
        <v>34.8</v>
      </c>
      <c r="S44" s="57">
        <v>14.4</v>
      </c>
      <c r="T44" s="58">
        <v>10.6</v>
      </c>
      <c r="U44" s="58">
        <v>7.1</v>
      </c>
      <c r="V44" s="58">
        <v>7.9</v>
      </c>
      <c r="W44" s="73">
        <v>10.7</v>
      </c>
      <c r="X44" s="60">
        <v>0.93</v>
      </c>
    </row>
    <row r="45" spans="1:24" ht="16.5" customHeight="1">
      <c r="A45" s="4">
        <v>38</v>
      </c>
      <c r="B45" s="32" t="s">
        <v>33</v>
      </c>
      <c r="C45" s="40">
        <v>12508241</v>
      </c>
      <c r="D45" s="40">
        <v>11654207</v>
      </c>
      <c r="E45" s="40">
        <v>854034</v>
      </c>
      <c r="F45" s="40">
        <v>214930</v>
      </c>
      <c r="G45" s="40">
        <v>639104</v>
      </c>
      <c r="H45" s="40">
        <v>61861</v>
      </c>
      <c r="I45" s="40">
        <v>680361</v>
      </c>
      <c r="J45" s="40">
        <v>0</v>
      </c>
      <c r="K45" s="40">
        <v>587400</v>
      </c>
      <c r="L45" s="40">
        <v>154822</v>
      </c>
      <c r="M45" s="45">
        <v>8.3</v>
      </c>
      <c r="N45" s="57">
        <v>70.1</v>
      </c>
      <c r="O45" s="57">
        <v>24.2</v>
      </c>
      <c r="P45" s="57">
        <v>10.8</v>
      </c>
      <c r="Q45" s="57">
        <v>75.7</v>
      </c>
      <c r="R45" s="57">
        <v>26.1</v>
      </c>
      <c r="S45" s="57">
        <v>11.7</v>
      </c>
      <c r="T45" s="58">
        <v>8.9</v>
      </c>
      <c r="U45" s="58">
        <v>6.3</v>
      </c>
      <c r="V45" s="58">
        <v>6.7</v>
      </c>
      <c r="W45" s="73">
        <v>8.6</v>
      </c>
      <c r="X45" s="59">
        <v>1.27</v>
      </c>
    </row>
    <row r="46" spans="1:24" ht="16.5" customHeight="1">
      <c r="A46" s="4">
        <v>39</v>
      </c>
      <c r="B46" s="32" t="s">
        <v>34</v>
      </c>
      <c r="C46" s="40">
        <v>9108513</v>
      </c>
      <c r="D46" s="40">
        <v>8692655</v>
      </c>
      <c r="E46" s="40">
        <v>415858</v>
      </c>
      <c r="F46" s="40">
        <v>123717</v>
      </c>
      <c r="G46" s="40">
        <v>292141</v>
      </c>
      <c r="H46" s="40">
        <v>-71957</v>
      </c>
      <c r="I46" s="40">
        <v>140008</v>
      </c>
      <c r="J46" s="40">
        <v>0</v>
      </c>
      <c r="K46" s="40">
        <v>99000</v>
      </c>
      <c r="L46" s="40">
        <v>-30949</v>
      </c>
      <c r="M46" s="45">
        <v>5.9</v>
      </c>
      <c r="N46" s="57">
        <v>82.2</v>
      </c>
      <c r="O46" s="57">
        <v>31.3</v>
      </c>
      <c r="P46" s="57">
        <v>14</v>
      </c>
      <c r="Q46" s="57">
        <v>90</v>
      </c>
      <c r="R46" s="57">
        <v>34.2</v>
      </c>
      <c r="S46" s="57">
        <v>15.3</v>
      </c>
      <c r="T46" s="58">
        <v>12.6</v>
      </c>
      <c r="U46" s="58">
        <v>10.8</v>
      </c>
      <c r="V46" s="58">
        <v>10.1</v>
      </c>
      <c r="W46" s="73">
        <v>11.1</v>
      </c>
      <c r="X46" s="60">
        <v>1.04</v>
      </c>
    </row>
    <row r="47" spans="1:24" ht="16.5" customHeight="1">
      <c r="A47" s="4">
        <v>40</v>
      </c>
      <c r="B47" s="32" t="s">
        <v>35</v>
      </c>
      <c r="C47" s="40">
        <v>4706553</v>
      </c>
      <c r="D47" s="40">
        <v>4479041</v>
      </c>
      <c r="E47" s="40">
        <v>227512</v>
      </c>
      <c r="F47" s="40">
        <v>8478</v>
      </c>
      <c r="G47" s="40">
        <v>219034</v>
      </c>
      <c r="H47" s="40">
        <v>-7868</v>
      </c>
      <c r="I47" s="40">
        <v>232006</v>
      </c>
      <c r="J47" s="40">
        <v>0</v>
      </c>
      <c r="K47" s="40">
        <v>394900</v>
      </c>
      <c r="L47" s="40">
        <v>-170762</v>
      </c>
      <c r="M47" s="45">
        <v>10</v>
      </c>
      <c r="N47" s="57">
        <v>85.1</v>
      </c>
      <c r="O47" s="57">
        <v>32.2</v>
      </c>
      <c r="P47" s="57">
        <v>16.1</v>
      </c>
      <c r="Q47" s="57">
        <v>95.8</v>
      </c>
      <c r="R47" s="57">
        <v>36.2</v>
      </c>
      <c r="S47" s="57">
        <v>18.1</v>
      </c>
      <c r="T47" s="58">
        <v>13</v>
      </c>
      <c r="U47" s="58">
        <v>5.9</v>
      </c>
      <c r="V47" s="58">
        <v>7.5</v>
      </c>
      <c r="W47" s="73">
        <v>11.7</v>
      </c>
      <c r="X47" s="59">
        <v>0.54</v>
      </c>
    </row>
    <row r="48" spans="1:24" ht="16.5" customHeight="1">
      <c r="A48" s="4">
        <v>41</v>
      </c>
      <c r="B48" s="32" t="s">
        <v>36</v>
      </c>
      <c r="C48" s="40">
        <v>5791408</v>
      </c>
      <c r="D48" s="40">
        <v>5338953</v>
      </c>
      <c r="E48" s="40">
        <v>452455</v>
      </c>
      <c r="F48" s="40">
        <v>0</v>
      </c>
      <c r="G48" s="40">
        <v>452455</v>
      </c>
      <c r="H48" s="40">
        <v>94442</v>
      </c>
      <c r="I48" s="40">
        <v>143000</v>
      </c>
      <c r="J48" s="40">
        <v>0</v>
      </c>
      <c r="K48" s="40">
        <v>340000</v>
      </c>
      <c r="L48" s="40">
        <v>-102558</v>
      </c>
      <c r="M48" s="45">
        <v>13.6</v>
      </c>
      <c r="N48" s="57">
        <v>85.3</v>
      </c>
      <c r="O48" s="57">
        <v>23.6</v>
      </c>
      <c r="P48" s="57">
        <v>20.2</v>
      </c>
      <c r="Q48" s="57">
        <v>94.1</v>
      </c>
      <c r="R48" s="57">
        <v>26</v>
      </c>
      <c r="S48" s="57">
        <v>22.3</v>
      </c>
      <c r="T48" s="58">
        <v>18.9</v>
      </c>
      <c r="U48" s="58">
        <v>12.6</v>
      </c>
      <c r="V48" s="58">
        <v>12.6</v>
      </c>
      <c r="W48" s="73">
        <v>15.4</v>
      </c>
      <c r="X48" s="60">
        <v>0.78</v>
      </c>
    </row>
    <row r="49" spans="1:24" ht="16.5" customHeight="1">
      <c r="A49" s="4">
        <v>42</v>
      </c>
      <c r="B49" s="32" t="s">
        <v>37</v>
      </c>
      <c r="C49" s="40">
        <v>5089730</v>
      </c>
      <c r="D49" s="40">
        <v>4712061</v>
      </c>
      <c r="E49" s="40">
        <v>377669</v>
      </c>
      <c r="F49" s="40">
        <v>62241</v>
      </c>
      <c r="G49" s="40">
        <v>315428</v>
      </c>
      <c r="H49" s="40">
        <v>176937</v>
      </c>
      <c r="I49" s="40">
        <v>235711</v>
      </c>
      <c r="J49" s="40">
        <v>0</v>
      </c>
      <c r="K49" s="40">
        <v>611670</v>
      </c>
      <c r="L49" s="40">
        <v>-199022</v>
      </c>
      <c r="M49" s="45">
        <v>11.9</v>
      </c>
      <c r="N49" s="57">
        <v>86.6</v>
      </c>
      <c r="O49" s="57">
        <v>28.8</v>
      </c>
      <c r="P49" s="57">
        <v>11.6</v>
      </c>
      <c r="Q49" s="57">
        <v>96.3</v>
      </c>
      <c r="R49" s="57">
        <v>32</v>
      </c>
      <c r="S49" s="57">
        <v>12.9</v>
      </c>
      <c r="T49" s="58">
        <v>9.7</v>
      </c>
      <c r="U49" s="58">
        <v>7.3</v>
      </c>
      <c r="V49" s="58">
        <v>8.1</v>
      </c>
      <c r="W49" s="73">
        <v>7.9</v>
      </c>
      <c r="X49" s="59">
        <v>0.98</v>
      </c>
    </row>
    <row r="50" spans="1:24" ht="16.5" customHeight="1">
      <c r="A50" s="5">
        <v>43</v>
      </c>
      <c r="B50" s="33" t="s">
        <v>38</v>
      </c>
      <c r="C50" s="40">
        <v>4096311</v>
      </c>
      <c r="D50" s="40">
        <v>3876036</v>
      </c>
      <c r="E50" s="40">
        <v>220275</v>
      </c>
      <c r="F50" s="40">
        <v>3779</v>
      </c>
      <c r="G50" s="40">
        <v>216496</v>
      </c>
      <c r="H50" s="40">
        <v>78446</v>
      </c>
      <c r="I50" s="40">
        <v>2816</v>
      </c>
      <c r="J50" s="40">
        <v>0</v>
      </c>
      <c r="K50" s="40">
        <v>49891</v>
      </c>
      <c r="L50" s="40">
        <v>31371</v>
      </c>
      <c r="M50" s="45">
        <v>9.9</v>
      </c>
      <c r="N50" s="57">
        <v>83</v>
      </c>
      <c r="O50" s="57">
        <v>31.7</v>
      </c>
      <c r="P50" s="57">
        <v>19.1</v>
      </c>
      <c r="Q50" s="57">
        <v>91.2</v>
      </c>
      <c r="R50" s="57">
        <v>34.8</v>
      </c>
      <c r="S50" s="57">
        <v>21</v>
      </c>
      <c r="T50" s="58">
        <v>9.9</v>
      </c>
      <c r="U50" s="58">
        <v>7.3</v>
      </c>
      <c r="V50" s="58">
        <v>7.7</v>
      </c>
      <c r="W50" s="73">
        <v>15.4</v>
      </c>
      <c r="X50" s="60">
        <v>0.51</v>
      </c>
    </row>
    <row r="51" spans="1:24" ht="16.5" customHeight="1">
      <c r="A51" s="4">
        <v>44</v>
      </c>
      <c r="B51" s="32" t="s">
        <v>39</v>
      </c>
      <c r="C51" s="40">
        <v>4570291</v>
      </c>
      <c r="D51" s="40">
        <v>4292288</v>
      </c>
      <c r="E51" s="40">
        <v>278003</v>
      </c>
      <c r="F51" s="40">
        <v>18621</v>
      </c>
      <c r="G51" s="40">
        <v>259382</v>
      </c>
      <c r="H51" s="40">
        <v>-8658</v>
      </c>
      <c r="I51" s="40">
        <v>7000</v>
      </c>
      <c r="J51" s="40">
        <v>25507</v>
      </c>
      <c r="K51" s="40">
        <v>0</v>
      </c>
      <c r="L51" s="40">
        <v>23849</v>
      </c>
      <c r="M51" s="45">
        <v>10</v>
      </c>
      <c r="N51" s="57">
        <v>92.9</v>
      </c>
      <c r="O51" s="57">
        <v>30.1</v>
      </c>
      <c r="P51" s="57">
        <v>19</v>
      </c>
      <c r="Q51" s="57">
        <v>103.5</v>
      </c>
      <c r="R51" s="57">
        <v>33.5</v>
      </c>
      <c r="S51" s="57">
        <v>21.1</v>
      </c>
      <c r="T51" s="58">
        <v>14.8</v>
      </c>
      <c r="U51" s="58">
        <v>8</v>
      </c>
      <c r="V51" s="58">
        <v>8.1</v>
      </c>
      <c r="W51" s="73">
        <v>15.9</v>
      </c>
      <c r="X51" s="59">
        <v>0.52</v>
      </c>
    </row>
    <row r="52" spans="1:24" ht="16.5" customHeight="1">
      <c r="A52" s="4">
        <v>45</v>
      </c>
      <c r="B52" s="32" t="s">
        <v>40</v>
      </c>
      <c r="C52" s="40">
        <v>9829378</v>
      </c>
      <c r="D52" s="40">
        <v>9129870</v>
      </c>
      <c r="E52" s="40">
        <v>699508</v>
      </c>
      <c r="F52" s="40">
        <v>15857</v>
      </c>
      <c r="G52" s="40">
        <v>683651</v>
      </c>
      <c r="H52" s="40">
        <v>147492</v>
      </c>
      <c r="I52" s="40">
        <v>1050</v>
      </c>
      <c r="J52" s="40">
        <v>0</v>
      </c>
      <c r="K52" s="40">
        <v>299572</v>
      </c>
      <c r="L52" s="40">
        <v>-151030</v>
      </c>
      <c r="M52" s="45">
        <v>13.5</v>
      </c>
      <c r="N52" s="57">
        <v>77.6</v>
      </c>
      <c r="O52" s="57">
        <v>24.4</v>
      </c>
      <c r="P52" s="57">
        <v>13.6</v>
      </c>
      <c r="Q52" s="57">
        <v>78.9</v>
      </c>
      <c r="R52" s="57">
        <v>24.8</v>
      </c>
      <c r="S52" s="57">
        <v>13.8</v>
      </c>
      <c r="T52" s="58">
        <v>10.1</v>
      </c>
      <c r="U52" s="58">
        <v>5.9</v>
      </c>
      <c r="V52" s="58">
        <v>6.8</v>
      </c>
      <c r="W52" s="73">
        <v>11.2</v>
      </c>
      <c r="X52" s="60">
        <v>1.14</v>
      </c>
    </row>
    <row r="53" spans="1:24" ht="16.5" customHeight="1">
      <c r="A53" s="4">
        <v>47</v>
      </c>
      <c r="B53" s="32" t="s">
        <v>41</v>
      </c>
      <c r="C53" s="40">
        <v>10460303</v>
      </c>
      <c r="D53" s="40">
        <v>9903051</v>
      </c>
      <c r="E53" s="40">
        <v>557252</v>
      </c>
      <c r="F53" s="40">
        <v>193618</v>
      </c>
      <c r="G53" s="40">
        <v>363634</v>
      </c>
      <c r="H53" s="40">
        <v>-44695</v>
      </c>
      <c r="I53" s="40">
        <v>16</v>
      </c>
      <c r="J53" s="40">
        <v>0</v>
      </c>
      <c r="K53" s="40">
        <v>450000</v>
      </c>
      <c r="L53" s="40">
        <v>-494679</v>
      </c>
      <c r="M53" s="45">
        <v>6.8</v>
      </c>
      <c r="N53" s="57">
        <v>85.6</v>
      </c>
      <c r="O53" s="57">
        <v>24.8</v>
      </c>
      <c r="P53" s="57">
        <v>15.7</v>
      </c>
      <c r="Q53" s="57">
        <v>93.6</v>
      </c>
      <c r="R53" s="57">
        <v>27.2</v>
      </c>
      <c r="S53" s="57">
        <v>17.2</v>
      </c>
      <c r="T53" s="58">
        <v>13.8</v>
      </c>
      <c r="U53" s="58">
        <v>8.8</v>
      </c>
      <c r="V53" s="58">
        <v>9.7</v>
      </c>
      <c r="W53" s="73">
        <v>12.2</v>
      </c>
      <c r="X53" s="60">
        <v>0.81</v>
      </c>
    </row>
    <row r="54" spans="1:24" ht="16.5" customHeight="1">
      <c r="A54" s="4">
        <v>48</v>
      </c>
      <c r="B54" s="32" t="s">
        <v>42</v>
      </c>
      <c r="C54" s="40">
        <v>8677202</v>
      </c>
      <c r="D54" s="40">
        <v>8345473</v>
      </c>
      <c r="E54" s="40">
        <v>331729</v>
      </c>
      <c r="F54" s="40">
        <v>368</v>
      </c>
      <c r="G54" s="40">
        <v>331361</v>
      </c>
      <c r="H54" s="40">
        <v>99119</v>
      </c>
      <c r="I54" s="40">
        <v>506041</v>
      </c>
      <c r="J54" s="40">
        <v>0</v>
      </c>
      <c r="K54" s="40">
        <v>656086</v>
      </c>
      <c r="L54" s="40">
        <v>-50926</v>
      </c>
      <c r="M54" s="45">
        <v>6.8</v>
      </c>
      <c r="N54" s="57">
        <v>84.2</v>
      </c>
      <c r="O54" s="57">
        <v>23.1</v>
      </c>
      <c r="P54" s="57">
        <v>17.2</v>
      </c>
      <c r="Q54" s="57">
        <v>91.5</v>
      </c>
      <c r="R54" s="57">
        <v>25.1</v>
      </c>
      <c r="S54" s="57">
        <v>18.7</v>
      </c>
      <c r="T54" s="58">
        <v>16</v>
      </c>
      <c r="U54" s="58">
        <v>10</v>
      </c>
      <c r="V54" s="58">
        <v>11.4</v>
      </c>
      <c r="W54" s="73">
        <v>13.6</v>
      </c>
      <c r="X54" s="59">
        <v>0.8</v>
      </c>
    </row>
    <row r="55" spans="1:24" ht="16.5" customHeight="1">
      <c r="A55" s="4">
        <v>49</v>
      </c>
      <c r="B55" s="32" t="s">
        <v>43</v>
      </c>
      <c r="C55" s="40">
        <v>8870720</v>
      </c>
      <c r="D55" s="40">
        <v>8429752</v>
      </c>
      <c r="E55" s="40">
        <v>440968</v>
      </c>
      <c r="F55" s="40">
        <v>29363</v>
      </c>
      <c r="G55" s="40">
        <v>411605</v>
      </c>
      <c r="H55" s="40">
        <v>113275</v>
      </c>
      <c r="I55" s="40">
        <v>432517</v>
      </c>
      <c r="J55" s="40">
        <v>0</v>
      </c>
      <c r="K55" s="40">
        <v>298188</v>
      </c>
      <c r="L55" s="40">
        <v>247604</v>
      </c>
      <c r="M55" s="45">
        <v>7.8</v>
      </c>
      <c r="N55" s="57">
        <v>85.8</v>
      </c>
      <c r="O55" s="57">
        <v>19.7</v>
      </c>
      <c r="P55" s="57">
        <v>15.7</v>
      </c>
      <c r="Q55" s="57">
        <v>93</v>
      </c>
      <c r="R55" s="57">
        <v>21.3</v>
      </c>
      <c r="S55" s="57">
        <v>17</v>
      </c>
      <c r="T55" s="58">
        <v>14.6</v>
      </c>
      <c r="U55" s="58">
        <v>9.9</v>
      </c>
      <c r="V55" s="58">
        <v>12</v>
      </c>
      <c r="W55" s="73">
        <v>13</v>
      </c>
      <c r="X55" s="60">
        <v>1.03</v>
      </c>
    </row>
    <row r="56" spans="1:24" ht="16.5" customHeight="1">
      <c r="A56" s="4">
        <v>50</v>
      </c>
      <c r="B56" s="32" t="s">
        <v>44</v>
      </c>
      <c r="C56" s="40">
        <v>8041314</v>
      </c>
      <c r="D56" s="40">
        <v>7699180</v>
      </c>
      <c r="E56" s="40">
        <v>342134</v>
      </c>
      <c r="F56" s="40">
        <v>11503</v>
      </c>
      <c r="G56" s="40">
        <v>330631</v>
      </c>
      <c r="H56" s="40">
        <v>-50368</v>
      </c>
      <c r="I56" s="40">
        <v>178100</v>
      </c>
      <c r="J56" s="40">
        <v>0</v>
      </c>
      <c r="K56" s="40">
        <v>476000</v>
      </c>
      <c r="L56" s="40">
        <v>-348268</v>
      </c>
      <c r="M56" s="45">
        <v>8.8</v>
      </c>
      <c r="N56" s="57">
        <v>96.5</v>
      </c>
      <c r="O56" s="57">
        <v>29.3</v>
      </c>
      <c r="P56" s="57">
        <v>21.3</v>
      </c>
      <c r="Q56" s="57">
        <v>106.6</v>
      </c>
      <c r="R56" s="57">
        <v>32.4</v>
      </c>
      <c r="S56" s="57">
        <v>23.6</v>
      </c>
      <c r="T56" s="58">
        <v>19.7</v>
      </c>
      <c r="U56" s="58">
        <v>12</v>
      </c>
      <c r="V56" s="58">
        <v>13.9</v>
      </c>
      <c r="W56" s="73">
        <v>15.6</v>
      </c>
      <c r="X56" s="59">
        <v>0.74</v>
      </c>
    </row>
    <row r="57" spans="1:24" ht="16.5" customHeight="1">
      <c r="A57" s="4">
        <v>51</v>
      </c>
      <c r="B57" s="32" t="s">
        <v>45</v>
      </c>
      <c r="C57" s="40">
        <v>3570820</v>
      </c>
      <c r="D57" s="40">
        <v>3386787</v>
      </c>
      <c r="E57" s="40">
        <v>184033</v>
      </c>
      <c r="F57" s="40">
        <v>0</v>
      </c>
      <c r="G57" s="40">
        <v>184033</v>
      </c>
      <c r="H57" s="40">
        <v>37960</v>
      </c>
      <c r="I57" s="40">
        <v>1254</v>
      </c>
      <c r="J57" s="40">
        <v>0</v>
      </c>
      <c r="K57" s="40">
        <v>0</v>
      </c>
      <c r="L57" s="40">
        <v>39214</v>
      </c>
      <c r="M57" s="45">
        <v>9.7</v>
      </c>
      <c r="N57" s="57">
        <v>86.4</v>
      </c>
      <c r="O57" s="57">
        <v>29.2</v>
      </c>
      <c r="P57" s="57">
        <v>24.9</v>
      </c>
      <c r="Q57" s="57">
        <v>95.7</v>
      </c>
      <c r="R57" s="57">
        <v>32.3</v>
      </c>
      <c r="S57" s="57">
        <v>27.5</v>
      </c>
      <c r="T57" s="58">
        <v>16.4</v>
      </c>
      <c r="U57" s="58">
        <v>9.6</v>
      </c>
      <c r="V57" s="58">
        <v>8.4</v>
      </c>
      <c r="W57" s="73">
        <v>20</v>
      </c>
      <c r="X57" s="60">
        <v>0.26</v>
      </c>
    </row>
    <row r="58" spans="1:24" ht="16.5" customHeight="1">
      <c r="A58" s="4">
        <v>52</v>
      </c>
      <c r="B58" s="32" t="s">
        <v>46</v>
      </c>
      <c r="C58" s="40">
        <v>3607985</v>
      </c>
      <c r="D58" s="40">
        <v>3505037</v>
      </c>
      <c r="E58" s="40">
        <v>102948</v>
      </c>
      <c r="F58" s="40">
        <v>7188</v>
      </c>
      <c r="G58" s="40">
        <v>95760</v>
      </c>
      <c r="H58" s="40">
        <v>-23685</v>
      </c>
      <c r="I58" s="40">
        <v>37</v>
      </c>
      <c r="J58" s="40">
        <v>0</v>
      </c>
      <c r="K58" s="40">
        <v>50000</v>
      </c>
      <c r="L58" s="40">
        <v>-73648</v>
      </c>
      <c r="M58" s="45">
        <v>5.1</v>
      </c>
      <c r="N58" s="57">
        <v>96.2</v>
      </c>
      <c r="O58" s="57">
        <v>33.9</v>
      </c>
      <c r="P58" s="57">
        <v>16.8</v>
      </c>
      <c r="Q58" s="57">
        <v>106.9</v>
      </c>
      <c r="R58" s="57">
        <v>37.7</v>
      </c>
      <c r="S58" s="57">
        <v>18.7</v>
      </c>
      <c r="T58" s="58">
        <v>5.8</v>
      </c>
      <c r="U58" s="58">
        <v>4.5</v>
      </c>
      <c r="V58" s="58">
        <v>3.7</v>
      </c>
      <c r="W58" s="73">
        <v>13.7</v>
      </c>
      <c r="X58" s="59">
        <v>0.25</v>
      </c>
    </row>
    <row r="59" spans="1:24" ht="16.5" customHeight="1">
      <c r="A59" s="4">
        <v>53</v>
      </c>
      <c r="B59" s="32" t="s">
        <v>47</v>
      </c>
      <c r="C59" s="40">
        <v>3654465</v>
      </c>
      <c r="D59" s="40">
        <v>3452132</v>
      </c>
      <c r="E59" s="40">
        <v>202333</v>
      </c>
      <c r="F59" s="40">
        <v>7906</v>
      </c>
      <c r="G59" s="40">
        <v>194427</v>
      </c>
      <c r="H59" s="40">
        <v>62095</v>
      </c>
      <c r="I59" s="40">
        <v>94366</v>
      </c>
      <c r="J59" s="40">
        <v>0</v>
      </c>
      <c r="K59" s="40">
        <v>372620</v>
      </c>
      <c r="L59" s="40">
        <v>-216159</v>
      </c>
      <c r="M59" s="45">
        <v>12</v>
      </c>
      <c r="N59" s="57">
        <v>95.4</v>
      </c>
      <c r="O59" s="57">
        <v>32.2</v>
      </c>
      <c r="P59" s="57">
        <v>28.5</v>
      </c>
      <c r="Q59" s="57">
        <v>106.4</v>
      </c>
      <c r="R59" s="57">
        <v>35.9</v>
      </c>
      <c r="S59" s="57">
        <v>31.7</v>
      </c>
      <c r="T59" s="58">
        <v>20.2</v>
      </c>
      <c r="U59" s="58">
        <v>10.8</v>
      </c>
      <c r="V59" s="58">
        <v>13.6</v>
      </c>
      <c r="W59" s="73">
        <v>18.6</v>
      </c>
      <c r="X59" s="60">
        <v>0.47</v>
      </c>
    </row>
    <row r="60" spans="1:24" ht="16.5" customHeight="1">
      <c r="A60" s="4">
        <v>54</v>
      </c>
      <c r="B60" s="32" t="s">
        <v>48</v>
      </c>
      <c r="C60" s="40">
        <v>5846292</v>
      </c>
      <c r="D60" s="40">
        <v>5735221</v>
      </c>
      <c r="E60" s="40">
        <v>111071</v>
      </c>
      <c r="F60" s="40">
        <v>0</v>
      </c>
      <c r="G60" s="40">
        <v>111071</v>
      </c>
      <c r="H60" s="40">
        <v>9575</v>
      </c>
      <c r="I60" s="40">
        <v>72</v>
      </c>
      <c r="J60" s="40">
        <v>3115</v>
      </c>
      <c r="K60" s="40">
        <v>437780</v>
      </c>
      <c r="L60" s="40">
        <v>-425018</v>
      </c>
      <c r="M60" s="45">
        <v>3.9</v>
      </c>
      <c r="N60" s="57">
        <v>88</v>
      </c>
      <c r="O60" s="57">
        <v>25</v>
      </c>
      <c r="P60" s="57">
        <v>18.5</v>
      </c>
      <c r="Q60" s="57">
        <v>98.1</v>
      </c>
      <c r="R60" s="57">
        <v>27.8</v>
      </c>
      <c r="S60" s="57">
        <v>20.6</v>
      </c>
      <c r="T60" s="58">
        <v>17.1</v>
      </c>
      <c r="U60" s="58">
        <v>12</v>
      </c>
      <c r="V60" s="58">
        <v>13.3</v>
      </c>
      <c r="W60" s="73">
        <v>14</v>
      </c>
      <c r="X60" s="59">
        <v>0.78</v>
      </c>
    </row>
    <row r="61" spans="1:24" ht="16.5" customHeight="1">
      <c r="A61" s="4">
        <v>58</v>
      </c>
      <c r="B61" s="32" t="s">
        <v>49</v>
      </c>
      <c r="C61" s="40">
        <v>8976412</v>
      </c>
      <c r="D61" s="40">
        <v>8504680</v>
      </c>
      <c r="E61" s="40">
        <v>471732</v>
      </c>
      <c r="F61" s="40">
        <v>0</v>
      </c>
      <c r="G61" s="40">
        <v>471732</v>
      </c>
      <c r="H61" s="40">
        <v>-38237</v>
      </c>
      <c r="I61" s="40">
        <v>12938</v>
      </c>
      <c r="J61" s="40">
        <v>5027</v>
      </c>
      <c r="K61" s="40">
        <v>555160</v>
      </c>
      <c r="L61" s="40">
        <v>-575432</v>
      </c>
      <c r="M61" s="45">
        <v>9.5</v>
      </c>
      <c r="N61" s="57">
        <v>76.3</v>
      </c>
      <c r="O61" s="57">
        <v>19.2</v>
      </c>
      <c r="P61" s="57">
        <v>18.3</v>
      </c>
      <c r="Q61" s="57">
        <v>83.1</v>
      </c>
      <c r="R61" s="57">
        <v>20.9</v>
      </c>
      <c r="S61" s="57">
        <v>19.9</v>
      </c>
      <c r="T61" s="58">
        <v>15.4</v>
      </c>
      <c r="U61" s="58">
        <v>5.8</v>
      </c>
      <c r="V61" s="58">
        <v>6.9</v>
      </c>
      <c r="W61" s="73">
        <v>13.7</v>
      </c>
      <c r="X61" s="59">
        <v>0.72</v>
      </c>
    </row>
    <row r="62" spans="1:24" ht="16.5" customHeight="1">
      <c r="A62" s="4">
        <v>59</v>
      </c>
      <c r="B62" s="32" t="s">
        <v>50</v>
      </c>
      <c r="C62" s="40">
        <v>8371334</v>
      </c>
      <c r="D62" s="40">
        <v>7640630</v>
      </c>
      <c r="E62" s="40">
        <v>730704</v>
      </c>
      <c r="F62" s="40">
        <v>911</v>
      </c>
      <c r="G62" s="40">
        <v>729793</v>
      </c>
      <c r="H62" s="40">
        <v>157576</v>
      </c>
      <c r="I62" s="40">
        <v>657</v>
      </c>
      <c r="J62" s="40">
        <v>0</v>
      </c>
      <c r="K62" s="40">
        <v>700000</v>
      </c>
      <c r="L62" s="40">
        <v>-541767</v>
      </c>
      <c r="M62" s="45">
        <v>16.5</v>
      </c>
      <c r="N62" s="57">
        <v>84.2</v>
      </c>
      <c r="O62" s="57">
        <v>30.2</v>
      </c>
      <c r="P62" s="57">
        <v>15.3</v>
      </c>
      <c r="Q62" s="57">
        <v>91.6</v>
      </c>
      <c r="R62" s="57">
        <v>32.8</v>
      </c>
      <c r="S62" s="57">
        <v>16.6</v>
      </c>
      <c r="T62" s="58">
        <v>13.2</v>
      </c>
      <c r="U62" s="58">
        <v>6.2</v>
      </c>
      <c r="V62" s="58">
        <v>6.7</v>
      </c>
      <c r="W62" s="73">
        <v>11.4</v>
      </c>
      <c r="X62" s="60">
        <v>0.6</v>
      </c>
    </row>
    <row r="63" spans="1:24" ht="16.5" customHeight="1">
      <c r="A63" s="4">
        <v>60</v>
      </c>
      <c r="B63" s="32" t="s">
        <v>51</v>
      </c>
      <c r="C63" s="40">
        <v>4885877</v>
      </c>
      <c r="D63" s="40">
        <v>4532640</v>
      </c>
      <c r="E63" s="40">
        <v>353237</v>
      </c>
      <c r="F63" s="40">
        <v>41865</v>
      </c>
      <c r="G63" s="40">
        <v>311372</v>
      </c>
      <c r="H63" s="40">
        <v>-53928</v>
      </c>
      <c r="I63" s="40">
        <v>2657</v>
      </c>
      <c r="J63" s="40">
        <v>0</v>
      </c>
      <c r="K63" s="40">
        <v>100000</v>
      </c>
      <c r="L63" s="40">
        <v>-151271</v>
      </c>
      <c r="M63" s="45">
        <v>12.6</v>
      </c>
      <c r="N63" s="57">
        <v>82.1</v>
      </c>
      <c r="O63" s="57">
        <v>30.9</v>
      </c>
      <c r="P63" s="57">
        <v>24.8</v>
      </c>
      <c r="Q63" s="57">
        <v>89.5</v>
      </c>
      <c r="R63" s="57">
        <v>33.7</v>
      </c>
      <c r="S63" s="57">
        <v>27</v>
      </c>
      <c r="T63" s="58">
        <v>14.8</v>
      </c>
      <c r="U63" s="58">
        <v>8.1</v>
      </c>
      <c r="V63" s="58">
        <v>7.2</v>
      </c>
      <c r="W63" s="73">
        <v>17</v>
      </c>
      <c r="X63" s="59">
        <v>0.24</v>
      </c>
    </row>
    <row r="64" spans="1:24" ht="16.5" customHeight="1">
      <c r="A64" s="4">
        <v>61</v>
      </c>
      <c r="B64" s="32" t="s">
        <v>52</v>
      </c>
      <c r="C64" s="40">
        <v>6652676</v>
      </c>
      <c r="D64" s="40">
        <v>6189256</v>
      </c>
      <c r="E64" s="40">
        <v>463420</v>
      </c>
      <c r="F64" s="40">
        <v>0</v>
      </c>
      <c r="G64" s="40">
        <v>463420</v>
      </c>
      <c r="H64" s="40">
        <v>288557</v>
      </c>
      <c r="I64" s="40">
        <v>30189</v>
      </c>
      <c r="J64" s="40">
        <v>0</v>
      </c>
      <c r="K64" s="40">
        <v>719587</v>
      </c>
      <c r="L64" s="40">
        <v>-400841</v>
      </c>
      <c r="M64" s="45">
        <v>12.4</v>
      </c>
      <c r="N64" s="57">
        <v>83.6</v>
      </c>
      <c r="O64" s="57">
        <v>23.6</v>
      </c>
      <c r="P64" s="57">
        <v>12.7</v>
      </c>
      <c r="Q64" s="57">
        <v>92.3</v>
      </c>
      <c r="R64" s="57">
        <v>26.1</v>
      </c>
      <c r="S64" s="57">
        <v>14</v>
      </c>
      <c r="T64" s="58">
        <v>10.4</v>
      </c>
      <c r="U64" s="58">
        <v>5.8</v>
      </c>
      <c r="V64" s="58">
        <v>7.2</v>
      </c>
      <c r="W64" s="73">
        <v>9.4</v>
      </c>
      <c r="X64" s="60">
        <v>0.74</v>
      </c>
    </row>
    <row r="65" spans="1:24" ht="16.5" customHeight="1">
      <c r="A65" s="4">
        <v>62</v>
      </c>
      <c r="B65" s="32" t="s">
        <v>53</v>
      </c>
      <c r="C65" s="40">
        <v>6413249</v>
      </c>
      <c r="D65" s="40">
        <v>6239105</v>
      </c>
      <c r="E65" s="40">
        <v>174144</v>
      </c>
      <c r="F65" s="40">
        <v>56409</v>
      </c>
      <c r="G65" s="40">
        <v>117735</v>
      </c>
      <c r="H65" s="40">
        <v>-187406</v>
      </c>
      <c r="I65" s="40">
        <v>223915</v>
      </c>
      <c r="J65" s="40">
        <v>0</v>
      </c>
      <c r="K65" s="40">
        <v>654146</v>
      </c>
      <c r="L65" s="40">
        <v>-617637</v>
      </c>
      <c r="M65" s="45">
        <v>3.2</v>
      </c>
      <c r="N65" s="57">
        <v>83.9</v>
      </c>
      <c r="O65" s="57">
        <v>23.3</v>
      </c>
      <c r="P65" s="57">
        <v>13.6</v>
      </c>
      <c r="Q65" s="57">
        <v>92.2</v>
      </c>
      <c r="R65" s="57">
        <v>25.6</v>
      </c>
      <c r="S65" s="57">
        <v>15</v>
      </c>
      <c r="T65" s="58">
        <v>11.6</v>
      </c>
      <c r="U65" s="58">
        <v>5.3</v>
      </c>
      <c r="V65" s="58">
        <v>5.5</v>
      </c>
      <c r="W65" s="73">
        <v>9.9</v>
      </c>
      <c r="X65" s="59">
        <v>0.55</v>
      </c>
    </row>
    <row r="66" spans="1:24" ht="16.5" customHeight="1">
      <c r="A66" s="4">
        <v>63</v>
      </c>
      <c r="B66" s="32" t="s">
        <v>54</v>
      </c>
      <c r="C66" s="40">
        <v>5988672</v>
      </c>
      <c r="D66" s="40">
        <v>5786622</v>
      </c>
      <c r="E66" s="40">
        <v>202050</v>
      </c>
      <c r="F66" s="40">
        <v>0</v>
      </c>
      <c r="G66" s="40">
        <v>202050</v>
      </c>
      <c r="H66" s="40">
        <v>-179092</v>
      </c>
      <c r="I66" s="40">
        <v>1779</v>
      </c>
      <c r="J66" s="40">
        <v>0</v>
      </c>
      <c r="K66" s="40">
        <v>357748</v>
      </c>
      <c r="L66" s="40">
        <v>-535061</v>
      </c>
      <c r="M66" s="45">
        <v>5</v>
      </c>
      <c r="N66" s="57">
        <v>89.9</v>
      </c>
      <c r="O66" s="57">
        <v>21.9</v>
      </c>
      <c r="P66" s="57">
        <v>17.6</v>
      </c>
      <c r="Q66" s="57">
        <v>99.4</v>
      </c>
      <c r="R66" s="57">
        <v>24.2</v>
      </c>
      <c r="S66" s="57">
        <v>19.4</v>
      </c>
      <c r="T66" s="58">
        <v>14.9</v>
      </c>
      <c r="U66" s="58">
        <v>9.8</v>
      </c>
      <c r="V66" s="58">
        <v>10.2</v>
      </c>
      <c r="W66" s="73">
        <v>14.1</v>
      </c>
      <c r="X66" s="60">
        <v>0.83</v>
      </c>
    </row>
    <row r="67" spans="1:24" ht="16.5" customHeight="1">
      <c r="A67" s="4">
        <v>64</v>
      </c>
      <c r="B67" s="32" t="s">
        <v>55</v>
      </c>
      <c r="C67" s="40">
        <v>9585699</v>
      </c>
      <c r="D67" s="40">
        <v>9556018</v>
      </c>
      <c r="E67" s="40">
        <v>29681</v>
      </c>
      <c r="F67" s="40">
        <v>0</v>
      </c>
      <c r="G67" s="40">
        <v>29681</v>
      </c>
      <c r="H67" s="40">
        <v>-199978</v>
      </c>
      <c r="I67" s="40">
        <v>381</v>
      </c>
      <c r="J67" s="40">
        <v>0</v>
      </c>
      <c r="K67" s="40">
        <v>618000</v>
      </c>
      <c r="L67" s="40">
        <v>-817597</v>
      </c>
      <c r="M67" s="45">
        <v>0.5</v>
      </c>
      <c r="N67" s="57">
        <v>83.5</v>
      </c>
      <c r="O67" s="57">
        <v>21.7</v>
      </c>
      <c r="P67" s="57">
        <v>17.8</v>
      </c>
      <c r="Q67" s="57">
        <v>91.5</v>
      </c>
      <c r="R67" s="57">
        <v>23.7</v>
      </c>
      <c r="S67" s="57">
        <v>19.5</v>
      </c>
      <c r="T67" s="58">
        <v>14.6</v>
      </c>
      <c r="U67" s="58">
        <v>6.1</v>
      </c>
      <c r="V67" s="58">
        <v>7.6</v>
      </c>
      <c r="W67" s="73">
        <v>14.5</v>
      </c>
      <c r="X67" s="59">
        <v>0.74</v>
      </c>
    </row>
    <row r="68" spans="1:24" ht="16.5" customHeight="1">
      <c r="A68" s="4">
        <v>65</v>
      </c>
      <c r="B68" s="32" t="s">
        <v>56</v>
      </c>
      <c r="C68" s="40">
        <v>4832814</v>
      </c>
      <c r="D68" s="40">
        <v>4517389</v>
      </c>
      <c r="E68" s="40">
        <v>315425</v>
      </c>
      <c r="F68" s="40">
        <v>26331</v>
      </c>
      <c r="G68" s="40">
        <v>289094</v>
      </c>
      <c r="H68" s="40">
        <v>160533</v>
      </c>
      <c r="I68" s="40">
        <v>60145</v>
      </c>
      <c r="J68" s="40">
        <v>0</v>
      </c>
      <c r="K68" s="40">
        <v>400000</v>
      </c>
      <c r="L68" s="40">
        <v>-179322</v>
      </c>
      <c r="M68" s="45">
        <v>11</v>
      </c>
      <c r="N68" s="57">
        <v>79</v>
      </c>
      <c r="O68" s="57">
        <v>27.8</v>
      </c>
      <c r="P68" s="57">
        <v>14.3</v>
      </c>
      <c r="Q68" s="57">
        <v>87.5</v>
      </c>
      <c r="R68" s="57">
        <v>30.8</v>
      </c>
      <c r="S68" s="57">
        <v>15.8</v>
      </c>
      <c r="T68" s="58">
        <v>11.8</v>
      </c>
      <c r="U68" s="58">
        <v>7.1</v>
      </c>
      <c r="V68" s="58">
        <v>7.7</v>
      </c>
      <c r="W68" s="73">
        <v>10.4</v>
      </c>
      <c r="X68" s="60">
        <v>0.72</v>
      </c>
    </row>
    <row r="69" spans="1:24" ht="16.5" customHeight="1">
      <c r="A69" s="4">
        <v>66</v>
      </c>
      <c r="B69" s="32" t="s">
        <v>57</v>
      </c>
      <c r="C69" s="40">
        <v>2166678</v>
      </c>
      <c r="D69" s="40">
        <v>2040992</v>
      </c>
      <c r="E69" s="40">
        <v>125686</v>
      </c>
      <c r="F69" s="40">
        <v>3404</v>
      </c>
      <c r="G69" s="40">
        <v>122282</v>
      </c>
      <c r="H69" s="40">
        <v>-27250</v>
      </c>
      <c r="I69" s="40">
        <v>1534</v>
      </c>
      <c r="J69" s="40">
        <v>0</v>
      </c>
      <c r="K69" s="40">
        <v>90000</v>
      </c>
      <c r="L69" s="40">
        <v>-115716</v>
      </c>
      <c r="M69" s="45">
        <v>16.9</v>
      </c>
      <c r="N69" s="57">
        <v>97.4</v>
      </c>
      <c r="O69" s="57">
        <v>40</v>
      </c>
      <c r="P69" s="57">
        <v>30.1</v>
      </c>
      <c r="Q69" s="57">
        <v>106.8</v>
      </c>
      <c r="R69" s="57">
        <v>43.8</v>
      </c>
      <c r="S69" s="57">
        <v>33</v>
      </c>
      <c r="T69" s="58">
        <v>15.6</v>
      </c>
      <c r="U69" s="58">
        <v>11.4</v>
      </c>
      <c r="V69" s="58">
        <v>13.1</v>
      </c>
      <c r="W69" s="73">
        <v>18.5</v>
      </c>
      <c r="X69" s="59">
        <v>0.3</v>
      </c>
    </row>
    <row r="70" spans="1:24" ht="16.5" customHeight="1">
      <c r="A70" s="4">
        <v>67</v>
      </c>
      <c r="B70" s="32" t="s">
        <v>58</v>
      </c>
      <c r="C70" s="40">
        <v>4756938</v>
      </c>
      <c r="D70" s="40">
        <v>4493910</v>
      </c>
      <c r="E70" s="40">
        <v>263028</v>
      </c>
      <c r="F70" s="40">
        <v>110228</v>
      </c>
      <c r="G70" s="40">
        <v>152800</v>
      </c>
      <c r="H70" s="40">
        <v>-7644</v>
      </c>
      <c r="I70" s="40">
        <v>32720</v>
      </c>
      <c r="J70" s="40">
        <v>0</v>
      </c>
      <c r="K70" s="40">
        <v>78575</v>
      </c>
      <c r="L70" s="40">
        <v>-53499</v>
      </c>
      <c r="M70" s="45">
        <v>6.7</v>
      </c>
      <c r="N70" s="57">
        <v>87.7</v>
      </c>
      <c r="O70" s="57">
        <v>33.1</v>
      </c>
      <c r="P70" s="57">
        <v>21.8</v>
      </c>
      <c r="Q70" s="57">
        <v>95.4</v>
      </c>
      <c r="R70" s="57">
        <v>36</v>
      </c>
      <c r="S70" s="57">
        <v>23.7</v>
      </c>
      <c r="T70" s="58">
        <v>12.5</v>
      </c>
      <c r="U70" s="58">
        <v>7</v>
      </c>
      <c r="V70" s="58">
        <v>7</v>
      </c>
      <c r="W70" s="73">
        <v>15.2</v>
      </c>
      <c r="X70" s="60">
        <v>0.32</v>
      </c>
    </row>
    <row r="71" spans="1:24" ht="16.5" customHeight="1">
      <c r="A71" s="4">
        <v>68</v>
      </c>
      <c r="B71" s="32" t="s">
        <v>59</v>
      </c>
      <c r="C71" s="40">
        <v>3535638</v>
      </c>
      <c r="D71" s="40">
        <v>3286652</v>
      </c>
      <c r="E71" s="40">
        <v>248986</v>
      </c>
      <c r="F71" s="40">
        <v>51893</v>
      </c>
      <c r="G71" s="40">
        <v>197093</v>
      </c>
      <c r="H71" s="40">
        <v>80874</v>
      </c>
      <c r="I71" s="40">
        <v>17</v>
      </c>
      <c r="J71" s="40">
        <v>0</v>
      </c>
      <c r="K71" s="40">
        <v>240000</v>
      </c>
      <c r="L71" s="40">
        <v>-159109</v>
      </c>
      <c r="M71" s="45">
        <v>12.3</v>
      </c>
      <c r="N71" s="57">
        <v>91.1</v>
      </c>
      <c r="O71" s="57">
        <v>33.3</v>
      </c>
      <c r="P71" s="57">
        <v>26.5</v>
      </c>
      <c r="Q71" s="57">
        <v>101.2</v>
      </c>
      <c r="R71" s="57">
        <v>37</v>
      </c>
      <c r="S71" s="57">
        <v>29.4</v>
      </c>
      <c r="T71" s="58">
        <v>16.8</v>
      </c>
      <c r="U71" s="58">
        <v>10.1</v>
      </c>
      <c r="V71" s="58">
        <v>10.7</v>
      </c>
      <c r="W71" s="73">
        <v>19.1</v>
      </c>
      <c r="X71" s="59">
        <v>0.19</v>
      </c>
    </row>
    <row r="72" spans="1:24" ht="16.5" customHeight="1">
      <c r="A72" s="4">
        <v>69</v>
      </c>
      <c r="B72" s="32" t="s">
        <v>60</v>
      </c>
      <c r="C72" s="40">
        <v>4923041</v>
      </c>
      <c r="D72" s="40">
        <v>4719847</v>
      </c>
      <c r="E72" s="40">
        <v>203194</v>
      </c>
      <c r="F72" s="40">
        <v>50997</v>
      </c>
      <c r="G72" s="40">
        <v>152197</v>
      </c>
      <c r="H72" s="40">
        <v>-222495</v>
      </c>
      <c r="I72" s="40">
        <v>403000</v>
      </c>
      <c r="J72" s="40">
        <v>0</v>
      </c>
      <c r="K72" s="40">
        <v>581000</v>
      </c>
      <c r="L72" s="40">
        <v>-400495</v>
      </c>
      <c r="M72" s="45">
        <v>6.5</v>
      </c>
      <c r="N72" s="57">
        <v>88.3</v>
      </c>
      <c r="O72" s="57">
        <v>36.3</v>
      </c>
      <c r="P72" s="57">
        <v>12.8</v>
      </c>
      <c r="Q72" s="57">
        <v>98.8</v>
      </c>
      <c r="R72" s="57">
        <v>40.6</v>
      </c>
      <c r="S72" s="57">
        <v>14.3</v>
      </c>
      <c r="T72" s="58">
        <v>9.8</v>
      </c>
      <c r="U72" s="58">
        <v>5.5</v>
      </c>
      <c r="V72" s="58">
        <v>5.4</v>
      </c>
      <c r="W72" s="73">
        <v>8</v>
      </c>
      <c r="X72" s="60">
        <v>0.6</v>
      </c>
    </row>
    <row r="73" spans="1:24" ht="16.5" customHeight="1">
      <c r="A73" s="4">
        <v>70</v>
      </c>
      <c r="B73" s="32" t="s">
        <v>61</v>
      </c>
      <c r="C73" s="40">
        <v>5358530</v>
      </c>
      <c r="D73" s="40">
        <v>5108468</v>
      </c>
      <c r="E73" s="40">
        <v>250062</v>
      </c>
      <c r="F73" s="40">
        <v>42624</v>
      </c>
      <c r="G73" s="40">
        <v>207438</v>
      </c>
      <c r="H73" s="40">
        <v>-168249</v>
      </c>
      <c r="I73" s="40">
        <v>212300</v>
      </c>
      <c r="J73" s="40">
        <v>0</v>
      </c>
      <c r="K73" s="40">
        <v>0</v>
      </c>
      <c r="L73" s="40">
        <v>44051</v>
      </c>
      <c r="M73" s="45">
        <v>6.3</v>
      </c>
      <c r="N73" s="57">
        <v>88.9</v>
      </c>
      <c r="O73" s="57">
        <v>30.5</v>
      </c>
      <c r="P73" s="57">
        <v>12.1</v>
      </c>
      <c r="Q73" s="57">
        <v>98.1</v>
      </c>
      <c r="R73" s="57">
        <v>33.6</v>
      </c>
      <c r="S73" s="57">
        <v>13.3</v>
      </c>
      <c r="T73" s="58">
        <v>10.1</v>
      </c>
      <c r="U73" s="58">
        <v>5</v>
      </c>
      <c r="V73" s="58">
        <v>2</v>
      </c>
      <c r="W73" s="73">
        <v>10.3</v>
      </c>
      <c r="X73" s="59">
        <v>0.79</v>
      </c>
    </row>
    <row r="74" spans="1:24" ht="16.5" customHeight="1">
      <c r="A74" s="4">
        <v>71</v>
      </c>
      <c r="B74" s="32" t="s">
        <v>62</v>
      </c>
      <c r="C74" s="40">
        <v>6027479</v>
      </c>
      <c r="D74" s="40">
        <v>5800022</v>
      </c>
      <c r="E74" s="40">
        <v>227457</v>
      </c>
      <c r="F74" s="40">
        <v>20089</v>
      </c>
      <c r="G74" s="40">
        <v>207368</v>
      </c>
      <c r="H74" s="40">
        <v>-5508</v>
      </c>
      <c r="I74" s="40">
        <v>90449</v>
      </c>
      <c r="J74" s="40">
        <v>0</v>
      </c>
      <c r="K74" s="40">
        <v>323811</v>
      </c>
      <c r="L74" s="40">
        <v>-238870</v>
      </c>
      <c r="M74" s="45">
        <v>7.7</v>
      </c>
      <c r="N74" s="57">
        <v>87.7</v>
      </c>
      <c r="O74" s="57">
        <v>32.4</v>
      </c>
      <c r="P74" s="57">
        <v>11.8</v>
      </c>
      <c r="Q74" s="57">
        <v>98.2</v>
      </c>
      <c r="R74" s="57">
        <v>36.2</v>
      </c>
      <c r="S74" s="57">
        <v>13.2</v>
      </c>
      <c r="T74" s="58">
        <v>9.8</v>
      </c>
      <c r="U74" s="58">
        <v>4.7</v>
      </c>
      <c r="V74" s="58">
        <v>4.7</v>
      </c>
      <c r="W74" s="73">
        <v>8.6</v>
      </c>
      <c r="X74" s="60">
        <v>0.57</v>
      </c>
    </row>
    <row r="75" spans="1:24" ht="16.5" customHeight="1">
      <c r="A75" s="4">
        <v>72</v>
      </c>
      <c r="B75" s="32" t="s">
        <v>63</v>
      </c>
      <c r="C75" s="40">
        <v>7882746</v>
      </c>
      <c r="D75" s="40">
        <v>7534472</v>
      </c>
      <c r="E75" s="40">
        <v>348274</v>
      </c>
      <c r="F75" s="40">
        <v>8700</v>
      </c>
      <c r="G75" s="40">
        <v>339574</v>
      </c>
      <c r="H75" s="40">
        <v>121543</v>
      </c>
      <c r="I75" s="40">
        <v>36206</v>
      </c>
      <c r="J75" s="40">
        <v>0</v>
      </c>
      <c r="K75" s="40">
        <v>0</v>
      </c>
      <c r="L75" s="40">
        <v>157749</v>
      </c>
      <c r="M75" s="45">
        <v>7.9</v>
      </c>
      <c r="N75" s="57">
        <v>87.6</v>
      </c>
      <c r="O75" s="57">
        <v>25.4</v>
      </c>
      <c r="P75" s="57">
        <v>11</v>
      </c>
      <c r="Q75" s="57">
        <v>97</v>
      </c>
      <c r="R75" s="57">
        <v>28.1</v>
      </c>
      <c r="S75" s="57">
        <v>12.2</v>
      </c>
      <c r="T75" s="58">
        <v>8</v>
      </c>
      <c r="U75" s="58">
        <v>4.9</v>
      </c>
      <c r="V75" s="58">
        <v>5.1</v>
      </c>
      <c r="W75" s="73">
        <v>8.3</v>
      </c>
      <c r="X75" s="59">
        <v>0.7</v>
      </c>
    </row>
    <row r="76" spans="1:24" ht="16.5" customHeight="1">
      <c r="A76" s="4">
        <v>73</v>
      </c>
      <c r="B76" s="32" t="s">
        <v>64</v>
      </c>
      <c r="C76" s="40">
        <v>7872719</v>
      </c>
      <c r="D76" s="40">
        <v>7482396</v>
      </c>
      <c r="E76" s="40">
        <v>390323</v>
      </c>
      <c r="F76" s="40">
        <v>37375</v>
      </c>
      <c r="G76" s="40">
        <v>352948</v>
      </c>
      <c r="H76" s="40">
        <v>-52710</v>
      </c>
      <c r="I76" s="40">
        <v>200007</v>
      </c>
      <c r="J76" s="40">
        <v>0</v>
      </c>
      <c r="K76" s="40">
        <v>338000</v>
      </c>
      <c r="L76" s="40">
        <v>-190703</v>
      </c>
      <c r="M76" s="45">
        <v>9.4</v>
      </c>
      <c r="N76" s="57">
        <v>84.8</v>
      </c>
      <c r="O76" s="57">
        <v>27.3</v>
      </c>
      <c r="P76" s="57">
        <v>14.3</v>
      </c>
      <c r="Q76" s="57">
        <v>92.1</v>
      </c>
      <c r="R76" s="57">
        <v>29.7</v>
      </c>
      <c r="S76" s="57">
        <v>15.5</v>
      </c>
      <c r="T76" s="58">
        <v>10.4</v>
      </c>
      <c r="U76" s="58">
        <v>4.3</v>
      </c>
      <c r="V76" s="58">
        <v>1.5</v>
      </c>
      <c r="W76" s="73">
        <v>10.8</v>
      </c>
      <c r="X76" s="60">
        <v>0.46</v>
      </c>
    </row>
    <row r="77" spans="1:24" ht="16.5" customHeight="1" thickBot="1">
      <c r="A77" s="6">
        <v>74</v>
      </c>
      <c r="B77" s="34" t="s">
        <v>65</v>
      </c>
      <c r="C77" s="42">
        <v>5880952</v>
      </c>
      <c r="D77" s="42">
        <v>5428001</v>
      </c>
      <c r="E77" s="42">
        <v>452951</v>
      </c>
      <c r="F77" s="42">
        <v>11</v>
      </c>
      <c r="G77" s="42">
        <v>452940</v>
      </c>
      <c r="H77" s="42">
        <v>187845</v>
      </c>
      <c r="I77" s="42">
        <v>26402</v>
      </c>
      <c r="J77" s="42">
        <v>0</v>
      </c>
      <c r="K77" s="42">
        <v>130000</v>
      </c>
      <c r="L77" s="42">
        <v>84247</v>
      </c>
      <c r="M77" s="61">
        <v>12.1</v>
      </c>
      <c r="N77" s="62">
        <v>80.8</v>
      </c>
      <c r="O77" s="62">
        <v>23.5</v>
      </c>
      <c r="P77" s="62">
        <v>16.8</v>
      </c>
      <c r="Q77" s="62">
        <v>87.6</v>
      </c>
      <c r="R77" s="62">
        <v>25.4</v>
      </c>
      <c r="S77" s="62">
        <v>18.2</v>
      </c>
      <c r="T77" s="63">
        <v>14.5</v>
      </c>
      <c r="U77" s="63">
        <v>10</v>
      </c>
      <c r="V77" s="63">
        <v>8.6</v>
      </c>
      <c r="W77" s="74">
        <v>13.8</v>
      </c>
      <c r="X77" s="64">
        <v>0.63</v>
      </c>
    </row>
    <row r="78" spans="3:12" ht="16.5" customHeight="1">
      <c r="C78" s="8"/>
      <c r="D78" s="9"/>
      <c r="E78" s="9"/>
      <c r="F78" s="9"/>
      <c r="G78" s="9"/>
      <c r="H78" s="9"/>
      <c r="I78" s="9"/>
      <c r="J78" s="9"/>
      <c r="K78" s="9"/>
      <c r="L78" s="9"/>
    </row>
  </sheetData>
  <mergeCells count="6">
    <mergeCell ref="Q4:S5"/>
    <mergeCell ref="A7:B7"/>
    <mergeCell ref="A8:B8"/>
    <mergeCell ref="A9:B9"/>
    <mergeCell ref="B4:B5"/>
    <mergeCell ref="N4:P5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scale="65" r:id="rId1"/>
  <colBreaks count="1" manualBreakCount="1">
    <brk id="12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ＦＵＪ９９０３Ｂ０５９０</dc:creator>
  <cp:keywords/>
  <dc:description/>
  <cp:lastModifiedBy> </cp:lastModifiedBy>
  <cp:lastPrinted>2005-11-16T02:35:03Z</cp:lastPrinted>
  <dcterms:created xsi:type="dcterms:W3CDTF">2000-05-17T05:11:52Z</dcterms:created>
  <dcterms:modified xsi:type="dcterms:W3CDTF">2005-11-16T02:35:05Z</dcterms:modified>
  <cp:category/>
  <cp:version/>
  <cp:contentType/>
  <cp:contentStatus/>
</cp:coreProperties>
</file>