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665" windowWidth="8880" windowHeight="3795"/>
  </bookViews>
  <sheets>
    <sheet name="Sheet1" sheetId="1" r:id="rId1"/>
  </sheets>
  <externalReferences>
    <externalReference r:id="rId2"/>
  </externalReferences>
  <definedNames>
    <definedName name="_xlnm.Print_Area" localSheetId="0">Sheet1!$A$1:$F$21</definedName>
  </definedNames>
  <calcPr calcId="152511"/>
</workbook>
</file>

<file path=xl/calcChain.xml><?xml version="1.0" encoding="utf-8"?>
<calcChain xmlns="http://schemas.openxmlformats.org/spreadsheetml/2006/main">
  <c r="D20" i="1" l="1"/>
  <c r="F17" i="1"/>
  <c r="E17" i="1"/>
  <c r="D17" i="1"/>
  <c r="B17" i="1" s="1"/>
  <c r="C17" i="1"/>
  <c r="E13" i="1"/>
  <c r="D13" i="1"/>
  <c r="F13" i="1"/>
  <c r="C13" i="1"/>
  <c r="B13" i="1"/>
</calcChain>
</file>

<file path=xl/sharedStrings.xml><?xml version="1.0" encoding="utf-8"?>
<sst xmlns="http://schemas.openxmlformats.org/spreadsheetml/2006/main" count="26" uniqueCount="26">
  <si>
    <t>高齢者</t>
  </si>
  <si>
    <t>その他</t>
  </si>
  <si>
    <t>平成13年度</t>
    <phoneticPr fontId="2"/>
  </si>
  <si>
    <t>総数
(停止中を除く)</t>
    <phoneticPr fontId="2"/>
  </si>
  <si>
    <t>傷病・
障害者</t>
    <phoneticPr fontId="2"/>
  </si>
  <si>
    <t>母 子</t>
    <phoneticPr fontId="2"/>
  </si>
  <si>
    <t>区 分</t>
    <rPh sb="0" eb="1">
      <t>ク</t>
    </rPh>
    <rPh sb="2" eb="3">
      <t>ブン</t>
    </rPh>
    <phoneticPr fontId="2"/>
  </si>
  <si>
    <t>(単位：世帯）</t>
    <rPh sb="1" eb="3">
      <t>タンイ</t>
    </rPh>
    <rPh sb="4" eb="6">
      <t>セタイ</t>
    </rPh>
    <phoneticPr fontId="2"/>
  </si>
  <si>
    <t>（１）生活保護  ④生活保護適用世帯状況</t>
    <phoneticPr fontId="2"/>
  </si>
  <si>
    <t>※ 1か月平均</t>
    <rPh sb="4" eb="5">
      <t>ゲツ</t>
    </rPh>
    <rPh sb="5" eb="7">
      <t>ヘイキン</t>
    </rPh>
    <phoneticPr fontId="2"/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</si>
  <si>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</si>
  <si>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</si>
  <si>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</si>
  <si>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</si>
  <si>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</si>
  <si>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</si>
  <si>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</si>
  <si>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</si>
  <si>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</si>
  <si>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  <phoneticPr fontId="2"/>
  </si>
  <si>
    <t>平成24年度</t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</si>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</sst>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_ 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38" fontId="0" fillId="0" borderId="2" xfId="1" applyFont="1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0" fillId="0" borderId="3" xfId="1" applyFont="1" applyBorder="1"/>
    <xf numFmtId="38" fontId="0" fillId="0" borderId="4" xfId="1" applyFont="1" applyBorder="1"/>
    <xf numFmtId="0" fontId="0" fillId="0" borderId="5" xfId="0" applyBorder="1" applyAlignment="1">
      <alignment horizontal="center" vertical="center" wrapText="1"/>
    </xf>
    <xf numFmtId="38" fontId="0" fillId="0" borderId="5" xfId="1" applyFont="1" applyBorder="1"/>
    <xf numFmtId="184" fontId="0" fillId="0" borderId="0" xfId="0" applyNumberFormat="1"/>
    <xf numFmtId="38" fontId="0" fillId="0" borderId="1" xfId="1" applyFont="1" applyBorder="1"/>
    <xf numFmtId="38" fontId="0" fillId="0" borderId="6" xfId="1" applyFont="1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.107\seiho3\seiho\40&#23713;&#30000;&#12501;&#12457;&#12523;&#12480;\&#31038;&#20250;&#31119;&#31049;&#32113;&#35336;\&#21402;&#29983;&#30465;&#22577;&#21578;&#20363;\26&#24180;&#24230;&#35336;\26&#24180;&#24230;&#22577;&#31532;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計"/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</sheetNames>
    <sheetDataSet>
      <sheetData sheetId="0">
        <row r="7">
          <cell r="C7">
            <v>133689</v>
          </cell>
          <cell r="D7">
            <v>14420</v>
          </cell>
          <cell r="E7">
            <v>32761</v>
          </cell>
          <cell r="F7">
            <v>42476</v>
          </cell>
          <cell r="G7">
            <v>55985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A2" sqref="A2"/>
    </sheetView>
  </sheetViews>
  <sheetFormatPr defaultRowHeight="13.5"/>
  <cols>
    <col min="1" max="6" width="11.125" customWidth="1"/>
    <col min="7" max="8" width="9.625" customWidth="1"/>
  </cols>
  <sheetData>
    <row r="1" spans="1:6">
      <c r="A1" t="s">
        <v>8</v>
      </c>
    </row>
    <row r="2" spans="1:6">
      <c r="F2" s="3" t="s">
        <v>7</v>
      </c>
    </row>
    <row r="3" spans="1:6" ht="45" customHeight="1">
      <c r="A3" s="1" t="s">
        <v>6</v>
      </c>
      <c r="B3" s="4" t="s">
        <v>3</v>
      </c>
      <c r="C3" s="10" t="s">
        <v>0</v>
      </c>
      <c r="D3" s="6" t="s">
        <v>4</v>
      </c>
      <c r="E3" s="6" t="s">
        <v>5</v>
      </c>
      <c r="F3" s="7" t="s">
        <v>1</v>
      </c>
    </row>
    <row r="4" spans="1:6" ht="17.25" customHeight="1">
      <c r="A4" s="2" t="s">
        <v>2</v>
      </c>
      <c r="B4" s="5">
        <v>8981</v>
      </c>
      <c r="C4" s="11">
        <v>4036</v>
      </c>
      <c r="D4" s="8">
        <v>3749</v>
      </c>
      <c r="E4" s="8">
        <v>587</v>
      </c>
      <c r="F4" s="9">
        <v>608</v>
      </c>
    </row>
    <row r="5" spans="1:6" ht="17.25" customHeight="1">
      <c r="A5" s="2" t="s">
        <v>10</v>
      </c>
      <c r="B5" s="5">
        <v>9710</v>
      </c>
      <c r="C5" s="11">
        <v>4420</v>
      </c>
      <c r="D5" s="8">
        <v>3982</v>
      </c>
      <c r="E5" s="8">
        <v>629</v>
      </c>
      <c r="F5" s="9">
        <v>678</v>
      </c>
    </row>
    <row r="6" spans="1:6" ht="17.25" customHeight="1">
      <c r="A6" s="2" t="s">
        <v>11</v>
      </c>
      <c r="B6" s="5">
        <v>10468</v>
      </c>
      <c r="C6" s="11">
        <v>4846</v>
      </c>
      <c r="D6" s="8">
        <v>4176</v>
      </c>
      <c r="E6" s="8">
        <v>675</v>
      </c>
      <c r="F6" s="9">
        <v>772</v>
      </c>
    </row>
    <row r="7" spans="1:6" ht="17.25" customHeight="1">
      <c r="A7" s="2" t="s">
        <v>12</v>
      </c>
      <c r="B7" s="5">
        <v>11378</v>
      </c>
      <c r="C7" s="11">
        <v>5297</v>
      </c>
      <c r="D7" s="8">
        <v>4438</v>
      </c>
      <c r="E7" s="8">
        <v>755</v>
      </c>
      <c r="F7" s="9">
        <v>888</v>
      </c>
    </row>
    <row r="8" spans="1:6" ht="17.25" customHeight="1">
      <c r="A8" s="2" t="s">
        <v>13</v>
      </c>
      <c r="B8" s="5">
        <v>12056.25</v>
      </c>
      <c r="C8" s="11">
        <v>5535.583333333333</v>
      </c>
      <c r="D8" s="8">
        <v>4755.5</v>
      </c>
      <c r="E8" s="8">
        <v>782.33333333333337</v>
      </c>
      <c r="F8" s="9">
        <v>982.83333333333337</v>
      </c>
    </row>
    <row r="9" spans="1:6" ht="17.25" customHeight="1">
      <c r="A9" s="2" t="s">
        <v>14</v>
      </c>
      <c r="B9" s="5">
        <v>12572.333333333334</v>
      </c>
      <c r="C9" s="11">
        <v>5918</v>
      </c>
      <c r="D9" s="8">
        <v>4863.916666666667</v>
      </c>
      <c r="E9" s="8">
        <v>778.25</v>
      </c>
      <c r="F9" s="9">
        <v>1012.1666666666666</v>
      </c>
    </row>
    <row r="10" spans="1:6" ht="17.25" customHeight="1">
      <c r="A10" s="2" t="s">
        <v>15</v>
      </c>
      <c r="B10" s="5">
        <v>13077</v>
      </c>
      <c r="C10" s="11">
        <v>6186.166666666667</v>
      </c>
      <c r="D10" s="8">
        <v>5048.75</v>
      </c>
      <c r="E10" s="8">
        <v>775.75</v>
      </c>
      <c r="F10" s="9">
        <v>1066.3333333333333</v>
      </c>
    </row>
    <row r="11" spans="1:6" ht="17.25" customHeight="1">
      <c r="A11" s="2" t="s">
        <v>16</v>
      </c>
      <c r="B11" s="5">
        <v>13622.25</v>
      </c>
      <c r="C11" s="11">
        <v>6510.5</v>
      </c>
      <c r="D11" s="8">
        <v>5134.833333333333</v>
      </c>
      <c r="E11" s="8">
        <v>782.5</v>
      </c>
      <c r="F11" s="9">
        <v>1194.4166666666667</v>
      </c>
    </row>
    <row r="12" spans="1:6" ht="17.25" customHeight="1">
      <c r="A12" s="2" t="s">
        <v>17</v>
      </c>
      <c r="B12" s="13">
        <v>16046</v>
      </c>
      <c r="C12" s="11">
        <v>7185</v>
      </c>
      <c r="D12" s="8">
        <v>5590</v>
      </c>
      <c r="E12" s="8">
        <v>907</v>
      </c>
      <c r="F12" s="14">
        <v>2364</v>
      </c>
    </row>
    <row r="13" spans="1:6" ht="17.25" customHeight="1">
      <c r="A13" s="2" t="s">
        <v>18</v>
      </c>
      <c r="B13" s="13">
        <f>223933/12</f>
        <v>18661.083333333332</v>
      </c>
      <c r="C13" s="11">
        <f>96351/12</f>
        <v>8029.25</v>
      </c>
      <c r="D13" s="8">
        <f>72278/12</f>
        <v>6023.166666666667</v>
      </c>
      <c r="E13" s="8">
        <f>12989/12</f>
        <v>1082.4166666666667</v>
      </c>
      <c r="F13" s="14">
        <f>42315/12</f>
        <v>3526.25</v>
      </c>
    </row>
    <row r="14" spans="1:6" ht="17.25" customHeight="1">
      <c r="A14" s="2" t="s">
        <v>19</v>
      </c>
      <c r="B14" s="13">
        <v>20576.5</v>
      </c>
      <c r="C14" s="11">
        <v>8715.1666666666661</v>
      </c>
      <c r="D14" s="8">
        <v>6455.666666666667</v>
      </c>
      <c r="E14" s="8">
        <v>1172.9166666666667</v>
      </c>
      <c r="F14" s="14">
        <v>4232.75</v>
      </c>
    </row>
    <row r="15" spans="1:6" ht="17.25" customHeight="1">
      <c r="A15" s="2" t="s">
        <v>20</v>
      </c>
      <c r="B15" s="13">
        <v>21822.5</v>
      </c>
      <c r="C15" s="11">
        <v>9549</v>
      </c>
      <c r="D15" s="8">
        <v>6499</v>
      </c>
      <c r="E15" s="8">
        <v>1203.1666666666667</v>
      </c>
      <c r="F15" s="14">
        <v>4571.333333333333</v>
      </c>
    </row>
    <row r="16" spans="1:6" ht="17.25" customHeight="1">
      <c r="A16" s="15" t="s">
        <v>21</v>
      </c>
      <c r="B16" s="13">
        <v>22745.75</v>
      </c>
      <c r="C16" s="11">
        <v>10358.583333333334</v>
      </c>
      <c r="D16" s="8">
        <v>6378.083333333333</v>
      </c>
      <c r="E16" s="8">
        <v>1210.75</v>
      </c>
      <c r="F16" s="14">
        <v>4798.333333333333</v>
      </c>
    </row>
    <row r="17" spans="1:7" ht="17.25" customHeight="1">
      <c r="A17" s="15" t="s">
        <v>22</v>
      </c>
      <c r="B17" s="13">
        <f>SUM(C17:F17)</f>
        <v>23277.583333333336</v>
      </c>
      <c r="C17" s="11">
        <f>[1]年度計!$C$7/12</f>
        <v>11140.75</v>
      </c>
      <c r="D17" s="8">
        <f>SUM([1]年度計!$E$7:$F$7)/12</f>
        <v>6269.75</v>
      </c>
      <c r="E17" s="8">
        <f>[1]年度計!$D$7/12</f>
        <v>1201.6666666666667</v>
      </c>
      <c r="F17" s="14">
        <f>[1]年度計!$G$7/12</f>
        <v>4665.416666666667</v>
      </c>
    </row>
    <row r="18" spans="1:7" ht="17.25" customHeight="1">
      <c r="A18" s="15" t="s">
        <v>23</v>
      </c>
      <c r="B18" s="13">
        <v>23699</v>
      </c>
      <c r="C18" s="11">
        <v>11856</v>
      </c>
      <c r="D18" s="8">
        <v>6219</v>
      </c>
      <c r="E18" s="8">
        <v>1212</v>
      </c>
      <c r="F18" s="14">
        <v>4412</v>
      </c>
    </row>
    <row r="19" spans="1:7" ht="17.25" customHeight="1">
      <c r="A19" s="16" t="s">
        <v>24</v>
      </c>
      <c r="B19" s="13">
        <v>24131</v>
      </c>
      <c r="C19" s="11">
        <v>12544</v>
      </c>
      <c r="D19" s="8">
        <v>6100</v>
      </c>
      <c r="E19" s="8">
        <v>1224</v>
      </c>
      <c r="F19" s="14">
        <v>4263</v>
      </c>
      <c r="G19" s="17"/>
    </row>
    <row r="20" spans="1:7" ht="17.25" customHeight="1">
      <c r="A20" s="16" t="s">
        <v>25</v>
      </c>
      <c r="B20" s="13">
        <v>24531</v>
      </c>
      <c r="C20" s="11">
        <v>13232</v>
      </c>
      <c r="D20" s="8">
        <f>2764+3137</f>
        <v>5901</v>
      </c>
      <c r="E20" s="8">
        <v>1184</v>
      </c>
      <c r="F20" s="14">
        <v>4214</v>
      </c>
      <c r="G20" s="17"/>
    </row>
    <row r="21" spans="1:7" ht="17.25" customHeight="1">
      <c r="A21" t="s">
        <v>9</v>
      </c>
    </row>
    <row r="22" spans="1:7">
      <c r="B22" s="12"/>
      <c r="C22" s="12"/>
      <c r="D22" s="12"/>
      <c r="E22" s="12"/>
      <c r="F22" s="12"/>
    </row>
    <row r="23" spans="1:7">
      <c r="B23" s="12"/>
      <c r="C23" s="12"/>
      <c r="D23" s="12"/>
      <c r="E23" s="12"/>
      <c r="F23" s="12"/>
    </row>
    <row r="24" spans="1:7">
      <c r="B24" s="12"/>
      <c r="C24" s="12"/>
      <c r="D24" s="12"/>
      <c r="E24" s="12"/>
      <c r="F24" s="12"/>
    </row>
    <row r="25" spans="1:7">
      <c r="B25" s="12"/>
      <c r="C25" s="12"/>
      <c r="D25" s="12"/>
      <c r="E25" s="12"/>
      <c r="F25" s="12"/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運用管理課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静鉄情報センター</dc:creator>
  <cp:lastModifiedBy>user</cp:lastModifiedBy>
  <cp:lastPrinted>2006-01-31T06:15:46Z</cp:lastPrinted>
  <dcterms:created xsi:type="dcterms:W3CDTF">2001-02-16T05:22:02Z</dcterms:created>
  <dcterms:modified xsi:type="dcterms:W3CDTF">2018-10-09T05:24:02Z</dcterms:modified>
</cp:coreProperties>
</file>