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900" windowWidth="20460" windowHeight="3945" activeTab="1"/>
  </bookViews>
  <sheets>
    <sheet name="記入例" sheetId="1" r:id="rId1"/>
    <sheet name="１枚目" sheetId="2" r:id="rId2"/>
    <sheet name="２枚目" sheetId="3" r:id="rId3"/>
    <sheet name="３枚目" sheetId="4" r:id="rId4"/>
    <sheet name="品目コード一覧表" sheetId="5" r:id="rId5"/>
  </sheets>
  <definedNames>
    <definedName name="_xlnm.Print_Area" localSheetId="1">'１枚目'!$B$1:$AF$92</definedName>
    <definedName name="_xlnm.Print_Area" localSheetId="2">'２枚目'!$B$1:$AF$92</definedName>
    <definedName name="_xlnm.Print_Area" localSheetId="3">'３枚目'!$B$1:$AF$92</definedName>
    <definedName name="_xlnm.Print_Area" localSheetId="0">'記入例'!$B$11:$AF$102</definedName>
    <definedName name="業種コード表" localSheetId="2">'２枚目'!$AO$132:$AP$339</definedName>
    <definedName name="業種コード表" localSheetId="3">'３枚目'!$AO$132:$AP$339</definedName>
    <definedName name="業種コード表">'１枚目'!$AO$132:$AP$339</definedName>
    <definedName name="業種コード表１">'記入例'!$AO$133:$AP$340</definedName>
    <definedName name="品目コード一覧" localSheetId="1">'１枚目'!$AL$132:$AM$463</definedName>
    <definedName name="品目コード一覧" localSheetId="2">'２枚目'!$AL$132:$AM$463</definedName>
    <definedName name="品目コード一覧" localSheetId="3">'３枚目'!$AL$132:$AM$463</definedName>
    <definedName name="品目コード一覧">'記入例'!$AL$133:$AM$454</definedName>
  </definedNames>
  <calcPr fullCalcOnLoad="1"/>
</workbook>
</file>

<file path=xl/comments1.xml><?xml version="1.0" encoding="utf-8"?>
<comments xmlns="http://schemas.openxmlformats.org/spreadsheetml/2006/main">
  <authors>
    <author>Administrator</author>
  </authors>
  <commentList>
    <comment ref="V57" authorId="0">
      <text>
        <r>
          <rPr>
            <b/>
            <sz val="12"/>
            <rFont val="ＭＳ Ｐゴシック"/>
            <family val="3"/>
          </rPr>
          <t>静岡県は関東地域に
区分されています。</t>
        </r>
      </text>
    </comment>
    <comment ref="Z97" authorId="0">
      <text>
        <r>
          <rPr>
            <b/>
            <sz val="12"/>
            <rFont val="ＭＳ Ｐゴシック"/>
            <family val="3"/>
          </rPr>
          <t>休業中、操業準備中、操業開始後未出荷など、
出荷が全くなかった事業所は、
ここに、休業中、操業準備中、操業開始後未出荷など、理由を記入してください。
また、工場出荷価格（消費税を除く）で記載出来ない場合は、記入に際して実際に採用した方法を記入してください。</t>
        </r>
      </text>
    </comment>
  </commentList>
</comments>
</file>

<file path=xl/comments2.xml><?xml version="1.0" encoding="utf-8"?>
<comments xmlns="http://schemas.openxmlformats.org/spreadsheetml/2006/main">
  <authors>
    <author>Administrator</author>
  </authors>
  <commentList>
    <comment ref="Z4" authorId="0">
      <text>
        <r>
          <rPr>
            <b/>
            <sz val="12"/>
            <rFont val="ＭＳ Ｐゴシック"/>
            <family val="3"/>
          </rPr>
          <t xml:space="preserve">送付しました調査票に記載の
</t>
        </r>
        <r>
          <rPr>
            <b/>
            <sz val="14"/>
            <color indexed="10"/>
            <rFont val="ＭＳ Ｐゴシック"/>
            <family val="3"/>
          </rPr>
          <t>整理番号（５桁）</t>
        </r>
        <r>
          <rPr>
            <b/>
            <sz val="12"/>
            <rFont val="ＭＳ Ｐゴシック"/>
            <family val="3"/>
          </rPr>
          <t>を記入してください。</t>
        </r>
      </text>
    </comment>
    <comment ref="H21" authorId="0">
      <text>
        <r>
          <rPr>
            <b/>
            <sz val="11"/>
            <color indexed="10"/>
            <rFont val="ＭＳ Ｐゴシック"/>
            <family val="3"/>
          </rPr>
          <t>1.抜き</t>
        </r>
        <r>
          <rPr>
            <b/>
            <sz val="11"/>
            <rFont val="ＭＳ Ｐゴシック"/>
            <family val="3"/>
          </rPr>
          <t>　又は　</t>
        </r>
        <r>
          <rPr>
            <b/>
            <sz val="11"/>
            <color indexed="10"/>
            <rFont val="ＭＳ Ｐゴシック"/>
            <family val="3"/>
          </rPr>
          <t>2.込み</t>
        </r>
        <r>
          <rPr>
            <b/>
            <sz val="11"/>
            <rFont val="ＭＳ Ｐゴシック"/>
            <family val="3"/>
          </rPr>
          <t>　の</t>
        </r>
        <r>
          <rPr>
            <b/>
            <sz val="11"/>
            <color indexed="10"/>
            <rFont val="ＭＳ Ｐゴシック"/>
            <family val="3"/>
          </rPr>
          <t>どちらかを選んでください。</t>
        </r>
        <r>
          <rPr>
            <b/>
            <sz val="11"/>
            <rFont val="ＭＳ Ｐゴシック"/>
            <family val="3"/>
          </rPr>
          <t xml:space="preserve">
原則として、</t>
        </r>
        <r>
          <rPr>
            <b/>
            <sz val="11"/>
            <color indexed="10"/>
            <rFont val="ＭＳ Ｐゴシック"/>
            <family val="3"/>
          </rPr>
          <t>消費税抜き</t>
        </r>
        <r>
          <rPr>
            <b/>
            <sz val="11"/>
            <rFont val="ＭＳ Ｐゴシック"/>
            <family val="3"/>
          </rPr>
          <t>で記入してください。</t>
        </r>
      </text>
    </comment>
    <comment ref="Z82" authorId="0">
      <text>
        <r>
          <rPr>
            <b/>
            <sz val="12"/>
            <rFont val="ＭＳ Ｐゴシック"/>
            <family val="3"/>
          </rPr>
          <t xml:space="preserve">休業中、操業準備中、操業開始後未出荷など、
</t>
        </r>
        <r>
          <rPr>
            <b/>
            <sz val="12"/>
            <color indexed="10"/>
            <rFont val="ＭＳ Ｐゴシック"/>
            <family val="3"/>
          </rPr>
          <t>出荷が全くなかった事業所</t>
        </r>
        <r>
          <rPr>
            <b/>
            <sz val="12"/>
            <rFont val="ＭＳ Ｐゴシック"/>
            <family val="3"/>
          </rPr>
          <t>は、
ここに、休業中、操業準備中、操業開始後未出荷など、理由を記入してください。
また、工場出荷価格（消費税を除く）で記載出来ない場合は、記入に際して実際に採用した方法を記入してください。</t>
        </r>
      </text>
    </comment>
    <comment ref="T26" authorId="0">
      <text>
        <r>
          <rPr>
            <b/>
            <sz val="12"/>
            <rFont val="ＭＳ Ｐゴシック"/>
            <family val="3"/>
          </rPr>
          <t>ここが</t>
        </r>
        <r>
          <rPr>
            <b/>
            <sz val="12"/>
            <color indexed="10"/>
            <rFont val="ＭＳ Ｐゴシック"/>
            <family val="3"/>
          </rPr>
          <t>100.0％</t>
        </r>
        <r>
          <rPr>
            <b/>
            <sz val="12"/>
            <rFont val="ＭＳ Ｐゴシック"/>
            <family val="3"/>
          </rPr>
          <t>になるように記入してください。</t>
        </r>
      </text>
    </comment>
    <comment ref="V47" authorId="0">
      <text>
        <r>
          <rPr>
            <b/>
            <sz val="12"/>
            <color indexed="10"/>
            <rFont val="ＭＳ Ｐゴシック"/>
            <family val="3"/>
          </rPr>
          <t>静岡県</t>
        </r>
        <r>
          <rPr>
            <b/>
            <sz val="12"/>
            <rFont val="ＭＳ Ｐゴシック"/>
            <family val="3"/>
          </rPr>
          <t>は</t>
        </r>
        <r>
          <rPr>
            <b/>
            <sz val="12"/>
            <color indexed="18"/>
            <rFont val="ＭＳ Ｐゴシック"/>
            <family val="3"/>
          </rPr>
          <t>関東地域</t>
        </r>
        <r>
          <rPr>
            <b/>
            <sz val="12"/>
            <rFont val="ＭＳ Ｐゴシック"/>
            <family val="3"/>
          </rPr>
          <t>に
区分されています。</t>
        </r>
      </text>
    </comment>
  </commentList>
</comments>
</file>

<file path=xl/comments3.xml><?xml version="1.0" encoding="utf-8"?>
<comments xmlns="http://schemas.openxmlformats.org/spreadsheetml/2006/main">
  <authors>
    <author>Administrator</author>
  </authors>
  <commentList>
    <comment ref="Z83" authorId="0">
      <text>
        <r>
          <rPr>
            <b/>
            <sz val="12"/>
            <rFont val="ＭＳ Ｐゴシック"/>
            <family val="3"/>
          </rPr>
          <t>休業中、操業準備中、操業開始後未出荷など、
出荷が全くなかった事業所は、
ここに、休業中、操業準備中、操業開始後未出荷など、理由を記入してください。
また、工場出荷価格（消費税を除く）で記載出来ない場合は、記入に際して実際に採用した方法を記入してください。</t>
        </r>
      </text>
    </comment>
    <comment ref="T26" authorId="0">
      <text>
        <r>
          <rPr>
            <b/>
            <sz val="12"/>
            <rFont val="ＭＳ Ｐゴシック"/>
            <family val="3"/>
          </rPr>
          <t>ここが</t>
        </r>
        <r>
          <rPr>
            <b/>
            <sz val="12"/>
            <color indexed="10"/>
            <rFont val="ＭＳ Ｐゴシック"/>
            <family val="3"/>
          </rPr>
          <t>100.0％</t>
        </r>
        <r>
          <rPr>
            <b/>
            <sz val="12"/>
            <rFont val="ＭＳ Ｐゴシック"/>
            <family val="3"/>
          </rPr>
          <t>になるように記入してください。</t>
        </r>
      </text>
    </comment>
    <comment ref="V47" authorId="0">
      <text>
        <r>
          <rPr>
            <b/>
            <sz val="12"/>
            <color indexed="10"/>
            <rFont val="ＭＳ Ｐゴシック"/>
            <family val="3"/>
          </rPr>
          <t>静岡県</t>
        </r>
        <r>
          <rPr>
            <b/>
            <sz val="12"/>
            <rFont val="ＭＳ Ｐゴシック"/>
            <family val="3"/>
          </rPr>
          <t>は</t>
        </r>
        <r>
          <rPr>
            <b/>
            <sz val="12"/>
            <color indexed="18"/>
            <rFont val="ＭＳ Ｐゴシック"/>
            <family val="3"/>
          </rPr>
          <t>関東地域</t>
        </r>
        <r>
          <rPr>
            <b/>
            <sz val="12"/>
            <rFont val="ＭＳ Ｐゴシック"/>
            <family val="3"/>
          </rPr>
          <t>に
区分されています。</t>
        </r>
      </text>
    </comment>
  </commentList>
</comments>
</file>

<file path=xl/comments4.xml><?xml version="1.0" encoding="utf-8"?>
<comments xmlns="http://schemas.openxmlformats.org/spreadsheetml/2006/main">
  <authors>
    <author>Administrator</author>
  </authors>
  <commentList>
    <comment ref="Z84" authorId="0">
      <text>
        <r>
          <rPr>
            <b/>
            <sz val="12"/>
            <rFont val="ＭＳ Ｐゴシック"/>
            <family val="3"/>
          </rPr>
          <t>休業中、操業準備中、操業開始後未出荷など、
出荷が全くなかった事業所は、
ここに、休業中、操業準備中、操業開始後未出荷など、理由を記入してください。
また、工場出荷価格（消費税を除く）で記載出来ない場合は、記入に際して実際に採用した方法を記入してください。</t>
        </r>
      </text>
    </comment>
    <comment ref="T26" authorId="0">
      <text>
        <r>
          <rPr>
            <b/>
            <sz val="12"/>
            <rFont val="ＭＳ Ｐゴシック"/>
            <family val="3"/>
          </rPr>
          <t>ここが</t>
        </r>
        <r>
          <rPr>
            <b/>
            <sz val="12"/>
            <color indexed="10"/>
            <rFont val="ＭＳ Ｐゴシック"/>
            <family val="3"/>
          </rPr>
          <t>100.0％</t>
        </r>
        <r>
          <rPr>
            <b/>
            <sz val="12"/>
            <rFont val="ＭＳ Ｐゴシック"/>
            <family val="3"/>
          </rPr>
          <t>になるように記入してください。</t>
        </r>
      </text>
    </comment>
    <comment ref="V47" authorId="0">
      <text>
        <r>
          <rPr>
            <b/>
            <sz val="12"/>
            <color indexed="10"/>
            <rFont val="ＭＳ Ｐゴシック"/>
            <family val="3"/>
          </rPr>
          <t>静岡県</t>
        </r>
        <r>
          <rPr>
            <b/>
            <sz val="12"/>
            <rFont val="ＭＳ Ｐゴシック"/>
            <family val="3"/>
          </rPr>
          <t>は</t>
        </r>
        <r>
          <rPr>
            <b/>
            <sz val="12"/>
            <color indexed="18"/>
            <rFont val="ＭＳ Ｐゴシック"/>
            <family val="3"/>
          </rPr>
          <t>関東地域</t>
        </r>
        <r>
          <rPr>
            <b/>
            <sz val="12"/>
            <rFont val="ＭＳ Ｐゴシック"/>
            <family val="3"/>
          </rPr>
          <t>に
区分されています。</t>
        </r>
      </text>
    </comment>
  </commentList>
</comments>
</file>

<file path=xl/sharedStrings.xml><?xml version="1.0" encoding="utf-8"?>
<sst xmlns="http://schemas.openxmlformats.org/spreadsheetml/2006/main" count="4261" uniqueCount="1059">
  <si>
    <t>自動車用内燃機関</t>
  </si>
  <si>
    <t>コードは１から322の中から選んでください</t>
  </si>
  <si>
    <r>
      <t>1.抜き　</t>
    </r>
    <r>
      <rPr>
        <sz val="10"/>
        <rFont val="ＭＳ Ｐゴシック"/>
        <family val="3"/>
      </rPr>
      <t>又は</t>
    </r>
    <r>
      <rPr>
        <sz val="10"/>
        <color indexed="10"/>
        <rFont val="ＭＳ Ｐゴシック"/>
        <family val="3"/>
      </rPr>
      <t>　2.込み　</t>
    </r>
    <r>
      <rPr>
        <sz val="10"/>
        <rFont val="ＭＳ Ｐゴシック"/>
        <family val="3"/>
      </rPr>
      <t>の</t>
    </r>
    <r>
      <rPr>
        <sz val="10"/>
        <color indexed="10"/>
        <rFont val="ＭＳ Ｐゴシック"/>
        <family val="3"/>
      </rPr>
      <t>どちらかを選んでください。</t>
    </r>
    <r>
      <rPr>
        <sz val="10"/>
        <rFont val="ＭＳ Ｐ明朝"/>
        <family val="1"/>
      </rPr>
      <t xml:space="preserve">
（原則として、</t>
    </r>
    <r>
      <rPr>
        <sz val="10"/>
        <color indexed="10"/>
        <rFont val="ＭＳ Ｐゴシック"/>
        <family val="3"/>
      </rPr>
      <t>消費税抜き</t>
    </r>
    <r>
      <rPr>
        <sz val="10"/>
        <rFont val="ＭＳ Ｐ明朝"/>
        <family val="1"/>
      </rPr>
      <t>で記載してください。）</t>
    </r>
  </si>
  <si>
    <t>牛肉</t>
  </si>
  <si>
    <t>豚肉</t>
  </si>
  <si>
    <t>塩</t>
  </si>
  <si>
    <t>純ベンゼン</t>
  </si>
  <si>
    <t>純トルエン</t>
  </si>
  <si>
    <t>二塩化エチレン</t>
  </si>
  <si>
    <t>合成石炭酸</t>
  </si>
  <si>
    <t>ポリエチレン（高密度）</t>
  </si>
  <si>
    <t>ポリプロピレン</t>
  </si>
  <si>
    <t>ジェット燃料油</t>
  </si>
  <si>
    <t>［鉄鋼］</t>
  </si>
  <si>
    <t>熱間圧延鋼半製品</t>
  </si>
  <si>
    <t>［非鉄金属］</t>
  </si>
  <si>
    <t>［金属製品］</t>
  </si>
  <si>
    <t>［はん用機械器具］</t>
  </si>
  <si>
    <t>販売先業種名</t>
  </si>
  <si>
    <t>耕種農業</t>
  </si>
  <si>
    <t>畜産</t>
  </si>
  <si>
    <t>林業</t>
  </si>
  <si>
    <t>漁業</t>
  </si>
  <si>
    <t>金属鉱物</t>
  </si>
  <si>
    <t>非金属鉱物</t>
  </si>
  <si>
    <t>石炭・原油・天然ガス</t>
  </si>
  <si>
    <t>食料品</t>
  </si>
  <si>
    <t>飲料</t>
  </si>
  <si>
    <t>繊維工業製品</t>
  </si>
  <si>
    <t>衣服・その他の繊維既製品</t>
  </si>
  <si>
    <t>家具・装備品</t>
  </si>
  <si>
    <t>パルプ・紙・板紙・加工紙</t>
  </si>
  <si>
    <t>紙加工品</t>
  </si>
  <si>
    <t>無機化学工業製品</t>
  </si>
  <si>
    <t>石油化学基礎製品</t>
  </si>
  <si>
    <t>合成樹脂</t>
  </si>
  <si>
    <t>化学繊維</t>
  </si>
  <si>
    <t>石油製品</t>
  </si>
  <si>
    <t>石炭製品</t>
  </si>
  <si>
    <t>プラスチック製品</t>
  </si>
  <si>
    <t>ゴム製品</t>
  </si>
  <si>
    <t>なめし革・毛皮・同製品</t>
  </si>
  <si>
    <t>ガラス・ガラス製品</t>
  </si>
  <si>
    <t>セメント・セメント製品</t>
  </si>
  <si>
    <t>陶磁器</t>
  </si>
  <si>
    <t>銑鉄・粗鋼</t>
  </si>
  <si>
    <t>鋼材</t>
  </si>
  <si>
    <t>鋳鍛造品</t>
  </si>
  <si>
    <t>その他の鉄鋼製品</t>
  </si>
  <si>
    <t>非鉄金属製錬・精製</t>
  </si>
  <si>
    <t>非鉄金属加工製品</t>
  </si>
  <si>
    <t>建設・建築用金属製品</t>
  </si>
  <si>
    <t>その他の金属製品</t>
  </si>
  <si>
    <t>民生用電気機器</t>
  </si>
  <si>
    <t>通信機械・同関連機器</t>
  </si>
  <si>
    <t>その他の電子部品</t>
  </si>
  <si>
    <t>その他の自動車</t>
  </si>
  <si>
    <t>船舶・同修理</t>
  </si>
  <si>
    <t>その他の輸送機械・同修理</t>
  </si>
  <si>
    <t>その他の製造工業製品</t>
  </si>
  <si>
    <t>建築</t>
  </si>
  <si>
    <t>建設補修</t>
  </si>
  <si>
    <t>公共事業</t>
  </si>
  <si>
    <t>その他の土木建設</t>
  </si>
  <si>
    <t>電力</t>
  </si>
  <si>
    <t>ガス・熱供給</t>
  </si>
  <si>
    <t>水道</t>
  </si>
  <si>
    <t>廃棄物処理</t>
  </si>
  <si>
    <t>商業</t>
  </si>
  <si>
    <t>金融・保険</t>
  </si>
  <si>
    <t>不動産仲介及び賃貸</t>
  </si>
  <si>
    <t>住宅賃貸料</t>
  </si>
  <si>
    <t>鉄道輸送</t>
  </si>
  <si>
    <t>道路輸送（除自家輸送）</t>
  </si>
  <si>
    <t>水運</t>
  </si>
  <si>
    <t>航空輸送</t>
  </si>
  <si>
    <t>貨物利用運送</t>
  </si>
  <si>
    <t>倉庫</t>
  </si>
  <si>
    <t>通信</t>
  </si>
  <si>
    <t>放送</t>
  </si>
  <si>
    <t>情報サービス</t>
  </si>
  <si>
    <t>インターネット附随サービス</t>
  </si>
  <si>
    <t>公務</t>
  </si>
  <si>
    <t>教育</t>
  </si>
  <si>
    <t>研究</t>
  </si>
  <si>
    <t>介護</t>
  </si>
  <si>
    <t>広告</t>
  </si>
  <si>
    <t>物品賃貸サービス</t>
  </si>
  <si>
    <t>宿泊業</t>
  </si>
  <si>
    <t>洗濯・理容・美容・浴場業</t>
  </si>
  <si>
    <t>その他の対個人サービス</t>
  </si>
  <si>
    <t>家計へ</t>
  </si>
  <si>
    <t>建設用陶磁器</t>
  </si>
  <si>
    <t>他に分類されない環式中間物</t>
  </si>
  <si>
    <t>合成ゴム</t>
  </si>
  <si>
    <t>油脂加工製品</t>
  </si>
  <si>
    <t>（</t>
  </si>
  <si>
    <t>枚中</t>
  </si>
  <si>
    <t>枚）</t>
  </si>
  <si>
    <t>TEL</t>
  </si>
  <si>
    <t>フリガナ</t>
  </si>
  <si>
    <t>氏　名</t>
  </si>
  <si>
    <t>都道府県</t>
  </si>
  <si>
    <t>整　理　番　号</t>
  </si>
  <si>
    <t>休廃</t>
  </si>
  <si>
    <t>　　静岡県商品流通調査票</t>
  </si>
  <si>
    <t>この調査により報告された記入内容は、統計法により秘密が保護されます。この調査票は、統計以外の目的に使用することは絶対にありません。</t>
  </si>
  <si>
    <r>
      <t>※　</t>
    </r>
    <r>
      <rPr>
        <sz val="11"/>
        <rFont val="ＭＳ Ｐゴシック"/>
        <family val="3"/>
      </rPr>
      <t>｢統計センターしずおか｣</t>
    </r>
    <r>
      <rPr>
        <sz val="12"/>
        <rFont val="ＭＳ Ｐゴシック"/>
        <family val="3"/>
      </rPr>
      <t>HP</t>
    </r>
    <r>
      <rPr>
        <sz val="11"/>
        <rFont val="ＭＳ Ｐ明朝"/>
        <family val="1"/>
      </rPr>
      <t>から、本調査票（エクセル）をダウンロードできます。（</t>
    </r>
    <r>
      <rPr>
        <sz val="11"/>
        <rFont val="ＭＳ Ｐゴシック"/>
        <family val="3"/>
      </rPr>
      <t>｢統計センターしずおか｣で検索</t>
    </r>
    <r>
      <rPr>
        <sz val="11"/>
        <rFont val="ＭＳ Ｐ明朝"/>
        <family val="1"/>
      </rPr>
      <t>し、ページトップの</t>
    </r>
    <r>
      <rPr>
        <sz val="11"/>
        <rFont val="ＭＳ Ｐゴシック"/>
        <family val="3"/>
      </rPr>
      <t>「注目情報」</t>
    </r>
    <r>
      <rPr>
        <sz val="11"/>
        <rFont val="ＭＳ Ｐ明朝"/>
        <family val="1"/>
      </rPr>
      <t>を御覧ください。）</t>
    </r>
  </si>
  <si>
    <t>品目名</t>
  </si>
  <si>
    <t>品目１</t>
  </si>
  <si>
    <t>品目２</t>
  </si>
  <si>
    <t>品目３</t>
  </si>
  <si>
    <t>品目４</t>
  </si>
  <si>
    <t>品目５</t>
  </si>
  <si>
    <t>①</t>
  </si>
  <si>
    <t>品目コード</t>
  </si>
  <si>
    <t>消費税の扱い</t>
  </si>
  <si>
    <t>1.抜き</t>
  </si>
  <si>
    <t>②</t>
  </si>
  <si>
    <t>自工場生産額</t>
  </si>
  <si>
    <t>千円</t>
  </si>
  <si>
    <t>③</t>
  </si>
  <si>
    <t>うち自工場消費額</t>
  </si>
  <si>
    <t>④</t>
  </si>
  <si>
    <t>うち輸出向出荷額</t>
  </si>
  <si>
    <t>⑤</t>
  </si>
  <si>
    <t>うち国内向出荷額</t>
  </si>
  <si>
    <t>⑥</t>
  </si>
  <si>
    <t>北　海　道</t>
  </si>
  <si>
    <t>％</t>
  </si>
  <si>
    <t>⑦</t>
  </si>
  <si>
    <t>東北地域</t>
  </si>
  <si>
    <t>東 北 計</t>
  </si>
  <si>
    <t>青森県</t>
  </si>
  <si>
    <t>岩手県</t>
  </si>
  <si>
    <t>宮城県</t>
  </si>
  <si>
    <t>秋田県</t>
  </si>
  <si>
    <t>山形県</t>
  </si>
  <si>
    <t>福島県</t>
  </si>
  <si>
    <t>不　明</t>
  </si>
  <si>
    <t>関東地域</t>
  </si>
  <si>
    <t xml:space="preserve">関 東 計 </t>
  </si>
  <si>
    <t>茨城県</t>
  </si>
  <si>
    <t>栃木県</t>
  </si>
  <si>
    <t>群馬県</t>
  </si>
  <si>
    <t>埼玉県</t>
  </si>
  <si>
    <t>千葉県</t>
  </si>
  <si>
    <t>東京都</t>
  </si>
  <si>
    <t>神奈川県</t>
  </si>
  <si>
    <t>新潟県</t>
  </si>
  <si>
    <t>山梨県</t>
  </si>
  <si>
    <t>長野県</t>
  </si>
  <si>
    <t>静岡県</t>
  </si>
  <si>
    <t>中部地域</t>
  </si>
  <si>
    <t xml:space="preserve">中 部 計 </t>
  </si>
  <si>
    <t>富山県</t>
  </si>
  <si>
    <t>石川県</t>
  </si>
  <si>
    <t>岐阜県</t>
  </si>
  <si>
    <t>愛知県</t>
  </si>
  <si>
    <t>三重県</t>
  </si>
  <si>
    <t>近畿地域</t>
  </si>
  <si>
    <t>近 畿 計</t>
  </si>
  <si>
    <t>福井県</t>
  </si>
  <si>
    <t>滋賀県</t>
  </si>
  <si>
    <t>京都府</t>
  </si>
  <si>
    <t>大阪府</t>
  </si>
  <si>
    <t>兵庫県</t>
  </si>
  <si>
    <t>奈良県</t>
  </si>
  <si>
    <t>和歌山県</t>
  </si>
  <si>
    <t>中国地域</t>
  </si>
  <si>
    <t>中 国 計</t>
  </si>
  <si>
    <t>鳥取県</t>
  </si>
  <si>
    <t>島根県</t>
  </si>
  <si>
    <t>岡山県</t>
  </si>
  <si>
    <t>広島県</t>
  </si>
  <si>
    <t>山口県</t>
  </si>
  <si>
    <t>四国地域</t>
  </si>
  <si>
    <t>四 国 計</t>
  </si>
  <si>
    <t>徳島県</t>
  </si>
  <si>
    <t>香川県</t>
  </si>
  <si>
    <t>愛媛県</t>
  </si>
  <si>
    <t>高知県</t>
  </si>
  <si>
    <t>九州地域</t>
  </si>
  <si>
    <t>九 州 計</t>
  </si>
  <si>
    <t>福岡県</t>
  </si>
  <si>
    <t>佐賀県</t>
  </si>
  <si>
    <t>長崎県</t>
  </si>
  <si>
    <t>熊本県</t>
  </si>
  <si>
    <t>大分県</t>
  </si>
  <si>
    <t>宮崎県</t>
  </si>
  <si>
    <t>鹿児島県</t>
  </si>
  <si>
    <t>沖　縄　県</t>
  </si>
  <si>
    <t>☆ご協力ありがとうございました☆</t>
  </si>
  <si>
    <t>品目名称</t>
  </si>
  <si>
    <t>001</t>
  </si>
  <si>
    <t>002</t>
  </si>
  <si>
    <t>003</t>
  </si>
  <si>
    <t>鶏肉</t>
  </si>
  <si>
    <t>004</t>
  </si>
  <si>
    <t>005</t>
  </si>
  <si>
    <t>006</t>
  </si>
  <si>
    <t>肉加工品</t>
  </si>
  <si>
    <t>007</t>
  </si>
  <si>
    <t>畜産びん・かん詰</t>
  </si>
  <si>
    <t>008</t>
  </si>
  <si>
    <t>飲用牛乳</t>
  </si>
  <si>
    <t>009</t>
  </si>
  <si>
    <t>乳製品</t>
  </si>
  <si>
    <t>010</t>
  </si>
  <si>
    <t>冷凍魚介類</t>
  </si>
  <si>
    <t>011</t>
  </si>
  <si>
    <t>塩・干・くん製品</t>
  </si>
  <si>
    <t>012</t>
  </si>
  <si>
    <t>水産びん・かん詰</t>
  </si>
  <si>
    <t>013</t>
  </si>
  <si>
    <t>ねり製品</t>
  </si>
  <si>
    <t>014</t>
  </si>
  <si>
    <t>その他の水産食品</t>
  </si>
  <si>
    <t>015</t>
  </si>
  <si>
    <t>精米</t>
  </si>
  <si>
    <t>016</t>
  </si>
  <si>
    <t>その他の精穀</t>
  </si>
  <si>
    <t>017</t>
  </si>
  <si>
    <t>小麦粉</t>
  </si>
  <si>
    <t>018</t>
  </si>
  <si>
    <t>その他の製粉</t>
  </si>
  <si>
    <t>019</t>
  </si>
  <si>
    <t>めん類</t>
  </si>
  <si>
    <t>020</t>
  </si>
  <si>
    <t>パン類</t>
  </si>
  <si>
    <t>021</t>
  </si>
  <si>
    <t>菓子類</t>
  </si>
  <si>
    <t>022</t>
  </si>
  <si>
    <t>農産びん・かん詰</t>
  </si>
  <si>
    <t>023</t>
  </si>
  <si>
    <t>024</t>
  </si>
  <si>
    <t>精製糖</t>
  </si>
  <si>
    <t>025</t>
  </si>
  <si>
    <t>026</t>
  </si>
  <si>
    <t>でん粉</t>
  </si>
  <si>
    <t>027</t>
  </si>
  <si>
    <t>ぶどう糖・水あめ・異性化糖</t>
  </si>
  <si>
    <t>028</t>
  </si>
  <si>
    <t>植物油脂</t>
  </si>
  <si>
    <t>植物原油かす</t>
  </si>
  <si>
    <t>動物油脂</t>
  </si>
  <si>
    <t>032</t>
  </si>
  <si>
    <t>調味料</t>
  </si>
  <si>
    <t>033</t>
  </si>
  <si>
    <t>冷凍調理食品</t>
  </si>
  <si>
    <t>034</t>
  </si>
  <si>
    <t>レトルト食品</t>
  </si>
  <si>
    <t>035</t>
  </si>
  <si>
    <t>そう菜・すし・弁当</t>
  </si>
  <si>
    <t>036</t>
  </si>
  <si>
    <t>その他の食料品</t>
  </si>
  <si>
    <t>037</t>
  </si>
  <si>
    <t>清酒</t>
  </si>
  <si>
    <t>038</t>
  </si>
  <si>
    <t>039</t>
  </si>
  <si>
    <t>ウィスキー類</t>
  </si>
  <si>
    <t>040</t>
  </si>
  <si>
    <t>その他の酒類</t>
  </si>
  <si>
    <t>041</t>
  </si>
  <si>
    <t>茶・コーヒー</t>
  </si>
  <si>
    <t>042</t>
  </si>
  <si>
    <t>清涼飲料</t>
  </si>
  <si>
    <t>043</t>
  </si>
  <si>
    <t>製氷</t>
  </si>
  <si>
    <t>044</t>
  </si>
  <si>
    <t>飼料</t>
  </si>
  <si>
    <t>045</t>
  </si>
  <si>
    <t>046</t>
  </si>
  <si>
    <t>たばこ</t>
  </si>
  <si>
    <t>047</t>
  </si>
  <si>
    <t>紡績糸</t>
  </si>
  <si>
    <t>048</t>
  </si>
  <si>
    <t>049</t>
  </si>
  <si>
    <t>050</t>
  </si>
  <si>
    <t>051</t>
  </si>
  <si>
    <t>ニット生地</t>
  </si>
  <si>
    <t>052</t>
  </si>
  <si>
    <t>染色整理</t>
  </si>
  <si>
    <t>053</t>
  </si>
  <si>
    <t>綱・網</t>
  </si>
  <si>
    <t>繊維製衛生材料</t>
  </si>
  <si>
    <t>他に分類されない繊維工業製品</t>
  </si>
  <si>
    <t>織物製衣服</t>
  </si>
  <si>
    <t>ニット製衣服</t>
  </si>
  <si>
    <t>他に分類されない衣服・身の回り品</t>
  </si>
  <si>
    <t>寝具</t>
  </si>
  <si>
    <t>じゅうたん・床敷物</t>
  </si>
  <si>
    <t>061</t>
  </si>
  <si>
    <t>他に分類されない繊維既製品</t>
  </si>
  <si>
    <t>062</t>
  </si>
  <si>
    <t>製材</t>
  </si>
  <si>
    <t>063</t>
  </si>
  <si>
    <t>064</t>
  </si>
  <si>
    <t>木材チップ</t>
  </si>
  <si>
    <t>065</t>
  </si>
  <si>
    <t>建設用木製品</t>
  </si>
  <si>
    <t>066</t>
  </si>
  <si>
    <t>他に分類されない木製品</t>
  </si>
  <si>
    <t>067</t>
  </si>
  <si>
    <t>木製建具</t>
  </si>
  <si>
    <t>パルプ</t>
  </si>
  <si>
    <t>洋紙・和紙</t>
  </si>
  <si>
    <t>板紙</t>
  </si>
  <si>
    <t>段ボール</t>
  </si>
  <si>
    <t>塗工紙・建設用加工紙</t>
  </si>
  <si>
    <t>段ボール箱</t>
  </si>
  <si>
    <t>他に分類されない紙製容器</t>
  </si>
  <si>
    <t>紙製衛生材料・用品</t>
  </si>
  <si>
    <t>他に分類されないパルプ・紙・紙加工品</t>
  </si>
  <si>
    <t>印刷・製版・製本</t>
  </si>
  <si>
    <t>化学肥料</t>
  </si>
  <si>
    <t>か性ソーダ</t>
  </si>
  <si>
    <t>液体塩素</t>
  </si>
  <si>
    <t>他に分類されないソーダ工業製品</t>
  </si>
  <si>
    <t>酸化チタン</t>
  </si>
  <si>
    <t>カーボンブラック</t>
  </si>
  <si>
    <t>他に分類されない無機顔料</t>
  </si>
  <si>
    <t>圧縮ガス・液化ガス</t>
  </si>
  <si>
    <t>塩</t>
  </si>
  <si>
    <t>他に分類されない無機化学工業製品</t>
  </si>
  <si>
    <t>エチレン</t>
  </si>
  <si>
    <t>プロピレン</t>
  </si>
  <si>
    <t>他に分類されない石油化学基礎製品</t>
  </si>
  <si>
    <t>純ベンゼン</t>
  </si>
  <si>
    <t>純トルエン</t>
  </si>
  <si>
    <t>キシレン</t>
  </si>
  <si>
    <t>他に分類されない石油化学系芳香族製品</t>
  </si>
  <si>
    <t>二塩化エチレン</t>
  </si>
  <si>
    <t>アクリロニトリル</t>
  </si>
  <si>
    <t>エチレングリコール</t>
  </si>
  <si>
    <t>酢酸ビニルモノマー</t>
  </si>
  <si>
    <t>酢酸</t>
  </si>
  <si>
    <t>スチレンモノマー</t>
  </si>
  <si>
    <t>合成石炭酸</t>
  </si>
  <si>
    <t>他に分類されない建設用土石製品</t>
  </si>
  <si>
    <t>その他の肉</t>
  </si>
  <si>
    <t>と畜副産物（肉鶏処理副産物を含む）</t>
  </si>
  <si>
    <t>農産保存食料品（びん・かん詰を除く）</t>
  </si>
  <si>
    <t>ビール類</t>
  </si>
  <si>
    <t>有機質肥料（別掲を除く）</t>
  </si>
  <si>
    <t>綿・スフ織物（合繊短繊維織物を含む）</t>
  </si>
  <si>
    <t>絹・人絹織物（合繊長繊維織物を含む）</t>
  </si>
  <si>
    <t>他に分類されない織物</t>
  </si>
  <si>
    <t>合板・集成材</t>
  </si>
  <si>
    <t>木製家具</t>
  </si>
  <si>
    <t>金属製家具</t>
  </si>
  <si>
    <t>他に分類されない家具・装備品</t>
  </si>
  <si>
    <t>合成染料・有機顔料</t>
  </si>
  <si>
    <t>安全ガラス・複層ガラス</t>
  </si>
  <si>
    <t>鉛・亜鉛（再生を含む）</t>
  </si>
  <si>
    <t>アルミニウム（再生を含む）</t>
  </si>
  <si>
    <t>ガス・石油機器・暖厨房機器</t>
  </si>
  <si>
    <t>ボルト・ナット・リベット・スプリング</t>
  </si>
  <si>
    <t>金属製容器・製缶板金製品</t>
  </si>
  <si>
    <t>配管工事附属品</t>
  </si>
  <si>
    <t>刃物・道具類</t>
  </si>
  <si>
    <t>ポンプ・圧縮機</t>
  </si>
  <si>
    <t>動力伝導装置</t>
  </si>
  <si>
    <t>他に分類されないはん用機械</t>
  </si>
  <si>
    <t>木材加工機械</t>
  </si>
  <si>
    <t>他に分類されない生産用機械</t>
  </si>
  <si>
    <t>娯楽用機器</t>
  </si>
  <si>
    <t>他に分類されないサービス用機器</t>
  </si>
  <si>
    <t>医療用機械器具</t>
  </si>
  <si>
    <t>記録メディア</t>
  </si>
  <si>
    <t>ＬＥＤランプ</t>
  </si>
  <si>
    <t>他に分類されない電子部品</t>
  </si>
  <si>
    <t>開閉制御装置・配電盤</t>
  </si>
  <si>
    <t>民生用電気機器（エアコンを除く）</t>
  </si>
  <si>
    <t>ビデオ機器・デジタルカメラ</t>
  </si>
  <si>
    <t>有線電気通信機器</t>
  </si>
  <si>
    <t>無線電気通信機器(携帯電話機を除く)</t>
  </si>
  <si>
    <t>電子計算機本体（パソコンを除く）</t>
  </si>
  <si>
    <t>電子計算機附属装置</t>
  </si>
  <si>
    <t>業種コード</t>
  </si>
  <si>
    <t>２</t>
  </si>
  <si>
    <t>消費税の扱い</t>
  </si>
  <si>
    <t>←</t>
  </si>
  <si>
    <t>消費地別構成比</t>
  </si>
  <si>
    <r>
      <t>消費地別</t>
    </r>
    <r>
      <rPr>
        <sz val="9"/>
        <rFont val="ＭＳ Ｐゴシック"/>
        <family val="3"/>
      </rPr>
      <t>構成比</t>
    </r>
  </si>
  <si>
    <t>↑</t>
  </si>
  <si>
    <t>＜チェックシート＞</t>
  </si>
  <si>
    <t>①</t>
  </si>
  <si>
    <t>②</t>
  </si>
  <si>
    <t>③</t>
  </si>
  <si>
    <t>④</t>
  </si>
  <si>
    <t>⑤</t>
  </si>
  <si>
    <t>品目名称</t>
  </si>
  <si>
    <t>販売先業種名</t>
  </si>
  <si>
    <t>２</t>
  </si>
  <si>
    <t>消費地別構成比</t>
  </si>
  <si>
    <r>
      <t>消費地別</t>
    </r>
    <r>
      <rPr>
        <sz val="9"/>
        <rFont val="ＭＳ Ｐゴシック"/>
        <family val="3"/>
      </rPr>
      <t>構成比</t>
    </r>
  </si>
  <si>
    <t>↑</t>
  </si>
  <si>
    <t>飼料・有機質肥料（別掲を除く）</t>
  </si>
  <si>
    <t>木材・木製品</t>
  </si>
  <si>
    <t>有機化学工業製品（石油化学基礎製品を除く）</t>
  </si>
  <si>
    <t>化学最終製品（医薬品を除く）</t>
  </si>
  <si>
    <t>はん用機械</t>
  </si>
  <si>
    <t>生産用機械</t>
  </si>
  <si>
    <t>電子デバイス</t>
  </si>
  <si>
    <t>電子計算機・同附属装置</t>
  </si>
  <si>
    <t>自動車部品・同附属品</t>
  </si>
  <si>
    <t>運輸附帯サービス</t>
  </si>
  <si>
    <t>映像・音声・文字情報制作</t>
  </si>
  <si>
    <t>医療・保健衛生</t>
  </si>
  <si>
    <t>社会保険・社会福祉</t>
  </si>
  <si>
    <t>その他の非営利団体サービス</t>
  </si>
  <si>
    <t>自動車整備・機械修理</t>
  </si>
  <si>
    <t>品目コード
(001～322)</t>
  </si>
  <si>
    <t>品目コード
(001～322)</t>
  </si>
  <si>
    <r>
      <t>（原則、</t>
    </r>
    <r>
      <rPr>
        <sz val="10"/>
        <rFont val="ＭＳ Ｐゴシック"/>
        <family val="3"/>
      </rPr>
      <t>消費税抜き</t>
    </r>
    <r>
      <rPr>
        <sz val="10"/>
        <rFont val="ＭＳ Ｐ明朝"/>
        <family val="1"/>
      </rPr>
      <t>で記入してください。）</t>
    </r>
  </si>
  <si>
    <t>コードは50１から602の中から選んでください</t>
  </si>
  <si>
    <t>石炭・原油・天然ガス</t>
  </si>
  <si>
    <t>非金属鉱物</t>
  </si>
  <si>
    <t>業務用機械</t>
  </si>
  <si>
    <t>その他の電子部品</t>
  </si>
  <si>
    <t>産業用電気機器</t>
  </si>
  <si>
    <t>電子応用装置・電気計測器</t>
  </si>
  <si>
    <t>その他の電気機械</t>
  </si>
  <si>
    <t>その他の対事業所サービス</t>
  </si>
  <si>
    <t>飲食サービス</t>
  </si>
  <si>
    <t>娯楽サービス</t>
  </si>
  <si>
    <t>プラスチック製容器</t>
  </si>
  <si>
    <t>プラスチック製日用雑貨・食卓用品</t>
  </si>
  <si>
    <t>再生プラスチック成形材料</t>
  </si>
  <si>
    <t>他に分類されないプラスチック製品</t>
  </si>
  <si>
    <t>タイヤ・チューブ</t>
  </si>
  <si>
    <t>ゴム製履物</t>
  </si>
  <si>
    <t>プラスチック製履物</t>
  </si>
  <si>
    <t>他に分類されないゴム製品</t>
  </si>
  <si>
    <t>革製履物</t>
  </si>
  <si>
    <t>製革・毛皮</t>
  </si>
  <si>
    <t>かばん・袋物・他に分類されない革製品</t>
  </si>
  <si>
    <t>板ガラス</t>
  </si>
  <si>
    <t>ガラス繊維・同製品</t>
  </si>
  <si>
    <t>ガラス製加工素材</t>
  </si>
  <si>
    <t>他に分類されないガラス製品</t>
  </si>
  <si>
    <t>セメント</t>
  </si>
  <si>
    <t>セメント製品</t>
  </si>
  <si>
    <t>工業用陶磁器</t>
  </si>
  <si>
    <t>日用陶磁器</t>
  </si>
  <si>
    <t>耐火物</t>
  </si>
  <si>
    <t>炭素・黒鉛製品</t>
  </si>
  <si>
    <t>研磨材</t>
  </si>
  <si>
    <t>他に分類されない窯業・土石製品</t>
  </si>
  <si>
    <t>銑鉄</t>
  </si>
  <si>
    <t>フェロアロイ</t>
  </si>
  <si>
    <t>粗鋼（転炉）</t>
  </si>
  <si>
    <t>粗鋼（電気炉）</t>
  </si>
  <si>
    <t>普通鋼形鋼</t>
  </si>
  <si>
    <t>普通鋼鋼板</t>
  </si>
  <si>
    <t>普通鋼鋼帯</t>
  </si>
  <si>
    <t>普通鋼小棒</t>
  </si>
  <si>
    <t>他に分類されない普通鋼熱間圧延鋼材</t>
  </si>
  <si>
    <t>特殊鋼熱間圧延鋼材</t>
  </si>
  <si>
    <t>熱間圧延鋼半製品</t>
  </si>
  <si>
    <t>普通鋼鋼管</t>
  </si>
  <si>
    <t>特殊鋼鋼管</t>
  </si>
  <si>
    <t>普通鋼冷間仕上鋼材</t>
  </si>
  <si>
    <t>特殊鋼冷間仕上鋼材</t>
  </si>
  <si>
    <t>めっき鋼材</t>
  </si>
  <si>
    <t>鍛鋼</t>
  </si>
  <si>
    <t>鋳鋼</t>
  </si>
  <si>
    <t>鋳鉄管</t>
  </si>
  <si>
    <t>鋳鉄品</t>
  </si>
  <si>
    <t>鍛工品（鉄）</t>
  </si>
  <si>
    <t>鉄鋼シャースリット</t>
  </si>
  <si>
    <t>他に分類されない鉄鋼製品</t>
  </si>
  <si>
    <t>銅</t>
  </si>
  <si>
    <t>他に分類されない非鉄金属地金</t>
  </si>
  <si>
    <t>電線・ケーブル</t>
  </si>
  <si>
    <t>光ファイバケーブル</t>
  </si>
  <si>
    <t>伸銅品</t>
  </si>
  <si>
    <t>アルミ圧延製品</t>
  </si>
  <si>
    <t>非鉄金属素形材</t>
  </si>
  <si>
    <t>核燃料</t>
  </si>
  <si>
    <t>他に分類されない非鉄金属製品</t>
  </si>
  <si>
    <t>建設用金属製品</t>
  </si>
  <si>
    <t>建築用金属製品</t>
  </si>
  <si>
    <t>粉末や金製品</t>
  </si>
  <si>
    <t>金属プレス製品</t>
  </si>
  <si>
    <t>金属線製品</t>
  </si>
  <si>
    <t>他に分類されない金属製品</t>
  </si>
  <si>
    <t>ボイラ</t>
  </si>
  <si>
    <t>原動機</t>
  </si>
  <si>
    <t>運搬機械</t>
  </si>
  <si>
    <t>冷凍機・温湿調整装置</t>
  </si>
  <si>
    <t>ベアリング</t>
  </si>
  <si>
    <t>農業用機械</t>
  </si>
  <si>
    <t>建設・鉱山機械</t>
  </si>
  <si>
    <t>繊維機械</t>
  </si>
  <si>
    <t>食品機械・同装置</t>
  </si>
  <si>
    <t>化学機械</t>
  </si>
  <si>
    <t>金属加工機械</t>
  </si>
  <si>
    <t>金属工作機械</t>
  </si>
  <si>
    <t>機械工具</t>
  </si>
  <si>
    <t>半導体製造装置（FPDを除く）</t>
  </si>
  <si>
    <t>フラットパネル・ディスプレイ製造装置</t>
  </si>
  <si>
    <t>金型</t>
  </si>
  <si>
    <t>真空装置・真空機器</t>
  </si>
  <si>
    <t>ロボット</t>
  </si>
  <si>
    <t>パルプ装置・製紙機械</t>
  </si>
  <si>
    <t>印刷・製本・紙工機械</t>
  </si>
  <si>
    <t>包装・荷造機械</t>
  </si>
  <si>
    <t>鋳造装置</t>
  </si>
  <si>
    <t>プラスチック加工機械</t>
  </si>
  <si>
    <r>
      <t>＜</t>
    </r>
    <r>
      <rPr>
        <b/>
        <sz val="16"/>
        <color indexed="10"/>
        <rFont val="ＭＳ Ｐゴシック"/>
        <family val="3"/>
      </rPr>
      <t>消費地別</t>
    </r>
    <r>
      <rPr>
        <b/>
        <sz val="16"/>
        <rFont val="ＭＳ Ｐゴシック"/>
        <family val="3"/>
      </rPr>
      <t>構成比（全国計）が</t>
    </r>
    <r>
      <rPr>
        <b/>
        <sz val="16"/>
        <color indexed="10"/>
        <rFont val="ＭＳ Ｐゴシック"/>
        <family val="3"/>
      </rPr>
      <t>100.0％にならないと</t>
    </r>
    <r>
      <rPr>
        <b/>
        <sz val="16"/>
        <rFont val="ＭＳ Ｐゴシック"/>
        <family val="3"/>
      </rPr>
      <t>ここに</t>
    </r>
    <r>
      <rPr>
        <b/>
        <sz val="16"/>
        <color indexed="18"/>
        <rFont val="ＭＳ Ｐゴシック"/>
        <family val="3"/>
      </rPr>
      <t>エラー</t>
    </r>
    <r>
      <rPr>
        <b/>
        <sz val="16"/>
        <rFont val="ＭＳ Ｐゴシック"/>
        <family val="3"/>
      </rPr>
      <t>が表示されます＞</t>
    </r>
  </si>
  <si>
    <t>業種コード</t>
  </si>
  <si>
    <t>農業サービス</t>
  </si>
  <si>
    <t>その他の窯業・土石製品</t>
  </si>
  <si>
    <t>集積回路前工程</t>
  </si>
  <si>
    <t>集積回路後工程（一貫生産を含む）</t>
  </si>
  <si>
    <t>［生産用機械器具］</t>
  </si>
  <si>
    <t>［業務用機械器具］</t>
  </si>
  <si>
    <t>［電子部品・デバイス・電子回路］</t>
  </si>
  <si>
    <t>［電気機械器具］</t>
  </si>
  <si>
    <t>［情報通信機械器具］</t>
  </si>
  <si>
    <t>［輸送機械］</t>
  </si>
  <si>
    <t>合成アルコール類</t>
  </si>
  <si>
    <t>他に分類されない脂肪族中間物</t>
  </si>
  <si>
    <t>←</t>
  </si>
  <si>
    <t>テレフタル酸（高純度)</t>
  </si>
  <si>
    <t>カプロラクタム</t>
  </si>
  <si>
    <t>メタン誘導品</t>
  </si>
  <si>
    <t>可塑剤</t>
  </si>
  <si>
    <t>115</t>
  </si>
  <si>
    <t>他に分類されない有機化学工業製品</t>
  </si>
  <si>
    <t>116</t>
  </si>
  <si>
    <t>熱硬化性樹脂</t>
  </si>
  <si>
    <t>117</t>
  </si>
  <si>
    <t>ポリエチレン（低密度）</t>
  </si>
  <si>
    <t>118</t>
  </si>
  <si>
    <t>ポリエチレン（高密度）</t>
  </si>
  <si>
    <t>119</t>
  </si>
  <si>
    <t>ポリスチレン</t>
  </si>
  <si>
    <t>120</t>
  </si>
  <si>
    <t>ポリプロピチレン</t>
  </si>
  <si>
    <t>121</t>
  </si>
  <si>
    <t>塩化ビニル樹脂</t>
  </si>
  <si>
    <t>122</t>
  </si>
  <si>
    <t>高機能性樹脂</t>
  </si>
  <si>
    <t>123</t>
  </si>
  <si>
    <t>他に分類されない合成樹脂</t>
  </si>
  <si>
    <t>124</t>
  </si>
  <si>
    <t>レーヨン・アセテート</t>
  </si>
  <si>
    <t>125</t>
  </si>
  <si>
    <t>合成繊維</t>
  </si>
  <si>
    <t>126</t>
  </si>
  <si>
    <t>医薬品</t>
  </si>
  <si>
    <t>石けん・合成洗剤</t>
  </si>
  <si>
    <t>界面活性剤</t>
  </si>
  <si>
    <t>化粧品・歯磨</t>
  </si>
  <si>
    <t>塗料</t>
  </si>
  <si>
    <t>印刷インキ</t>
  </si>
  <si>
    <t>写真感光材料</t>
  </si>
  <si>
    <t>農薬</t>
  </si>
  <si>
    <t>ゼラチン・接着剤</t>
  </si>
  <si>
    <t>触媒</t>
  </si>
  <si>
    <t>他に分類されない化学最終製品</t>
  </si>
  <si>
    <t>ガソリン</t>
  </si>
  <si>
    <t>ジェット燃料油</t>
  </si>
  <si>
    <t>灯油</t>
  </si>
  <si>
    <t>軽油</t>
  </si>
  <si>
    <t>Ａ重油</t>
  </si>
  <si>
    <t>Ｂ重油・Ｃ重油</t>
  </si>
  <si>
    <t>ナフサ</t>
  </si>
  <si>
    <t>液化石油ガス</t>
  </si>
  <si>
    <t>他に分類されない石油製品</t>
  </si>
  <si>
    <t>コークス</t>
  </si>
  <si>
    <t>他に分類されない石炭製品</t>
  </si>
  <si>
    <t>舗装材料</t>
  </si>
  <si>
    <t>プラスチックフィルム・シート</t>
  </si>
  <si>
    <t>プラスチック板・管・棒</t>
  </si>
  <si>
    <t>プラスチック発泡製品</t>
  </si>
  <si>
    <t>工業用プラスチック製品</t>
  </si>
  <si>
    <t>強化プラスチック製品</t>
  </si>
  <si>
    <t>複写機</t>
  </si>
  <si>
    <t>他に分類されない事務用機械</t>
  </si>
  <si>
    <t>257</t>
  </si>
  <si>
    <t>自動販売機</t>
  </si>
  <si>
    <t>理化学機械器具</t>
  </si>
  <si>
    <t>分析器・試験機・計量器・測定器</t>
  </si>
  <si>
    <t>カメラ</t>
  </si>
  <si>
    <t>他に分類されない光学機械</t>
  </si>
  <si>
    <t>武器</t>
  </si>
  <si>
    <t>電子管</t>
  </si>
  <si>
    <t>半導体素子</t>
  </si>
  <si>
    <t>液晶パネル</t>
  </si>
  <si>
    <t>電子回路</t>
  </si>
  <si>
    <t>発電機器</t>
  </si>
  <si>
    <t>電動機</t>
  </si>
  <si>
    <t>変圧器・変成器</t>
  </si>
  <si>
    <t>配線器具</t>
  </si>
  <si>
    <t>内燃機関電装品</t>
  </si>
  <si>
    <t>他に分類されない産業用電気機器</t>
  </si>
  <si>
    <t>民生用エアコンディショナ</t>
  </si>
  <si>
    <t>電球類</t>
  </si>
  <si>
    <t>電気照明器具</t>
  </si>
  <si>
    <t>電池</t>
  </si>
  <si>
    <t>電子応用装置</t>
  </si>
  <si>
    <t>電気計測器</t>
  </si>
  <si>
    <t>他に分類されない電気機械器具</t>
  </si>
  <si>
    <t>携帯電話機</t>
  </si>
  <si>
    <t>ラジオ・テレビ受信機</t>
  </si>
  <si>
    <t>他に分類されない電気通信機器</t>
  </si>
  <si>
    <t>電気音響機器</t>
  </si>
  <si>
    <t>パーソナルコンピュータ</t>
  </si>
  <si>
    <t>乗用車</t>
  </si>
  <si>
    <t>トラック・バス・他に分類されない自動車</t>
  </si>
  <si>
    <t>二輪自動車</t>
  </si>
  <si>
    <t>トラック・特殊用途車車体</t>
  </si>
  <si>
    <t>自動車部品</t>
  </si>
  <si>
    <t>鋼船</t>
  </si>
  <si>
    <t>他に分類されない船舶</t>
  </si>
  <si>
    <t>舶用内燃機関</t>
  </si>
  <si>
    <t>鉄道車両</t>
  </si>
  <si>
    <t>航空機</t>
  </si>
  <si>
    <t>産業用運搬車両</t>
  </si>
  <si>
    <t>自転車</t>
  </si>
  <si>
    <t>他に分類されない輸送機械</t>
  </si>
  <si>
    <t>身辺細貨品</t>
  </si>
  <si>
    <t>時計</t>
  </si>
  <si>
    <t>楽器</t>
  </si>
  <si>
    <t>がん具</t>
  </si>
  <si>
    <t>運動用品</t>
  </si>
  <si>
    <t>筆記具・文具</t>
  </si>
  <si>
    <t>畳・わら加工品</t>
  </si>
  <si>
    <t>情報記録物</t>
  </si>
  <si>
    <t>他に分類されない製造工業製品</t>
  </si>
  <si>
    <t>消費地別構成比</t>
  </si>
  <si>
    <t>事　業　所
所　在　地</t>
  </si>
  <si>
    <t>事業所名</t>
  </si>
  <si>
    <t>記入担当者</t>
  </si>
  <si>
    <t>所　属
部署名</t>
  </si>
  <si>
    <t>２</t>
  </si>
  <si>
    <t>●●部××課</t>
  </si>
  <si>
    <t>●●　××</t>
  </si>
  <si>
    <t>●●××　●●××</t>
  </si>
  <si>
    <t>０５４－２５５－●●××</t>
  </si>
  <si>
    <t>静岡市葵区●●××１２３４-１</t>
  </si>
  <si>
    <t>●●××(株)静岡工場</t>
  </si>
  <si>
    <t>２</t>
  </si>
  <si>
    <t>事　業　所
所　在　地</t>
  </si>
  <si>
    <t>記入担当者</t>
  </si>
  <si>
    <t>所　属
部署名</t>
  </si>
  <si>
    <t>事業所名</t>
  </si>
  <si>
    <t>記入担当者</t>
  </si>
  <si>
    <t>所　属
部署名</t>
  </si>
  <si>
    <t>事業所名</t>
  </si>
  <si>
    <t>００１２３</t>
  </si>
  <si>
    <t>その他の砂糖・副産物</t>
  </si>
  <si>
    <t>加工油脂</t>
  </si>
  <si>
    <t>ソーダ灰</t>
  </si>
  <si>
    <t>タービン</t>
  </si>
  <si>
    <t>↑</t>
  </si>
  <si>
    <t>品目１</t>
  </si>
  <si>
    <t>品目２</t>
  </si>
  <si>
    <t>品目３</t>
  </si>
  <si>
    <t>品目４</t>
  </si>
  <si>
    <t>品目５</t>
  </si>
  <si>
    <t>＜チェックシート＞</t>
  </si>
  <si>
    <t>①</t>
  </si>
  <si>
    <t>②</t>
  </si>
  <si>
    <t>③</t>
  </si>
  <si>
    <t>④</t>
  </si>
  <si>
    <t>⑤</t>
  </si>
  <si>
    <t>消費税の扱い</t>
  </si>
  <si>
    <r>
      <t>消費地別</t>
    </r>
    <r>
      <rPr>
        <sz val="9"/>
        <rFont val="ＭＳ Ｐゴシック"/>
        <family val="3"/>
      </rPr>
      <t>構成比</t>
    </r>
  </si>
  <si>
    <t>令和２年静岡県商品流通調査</t>
  </si>
  <si>
    <t>（対象期間：令和２年1～12月）</t>
  </si>
  <si>
    <t>この調査は、静岡県及び各都道府県が作成する「令和２年地域産業連関表」の基礎資料として、地域間の商品流通状況を把握することを目的としています。</t>
  </si>
  <si>
    <t xml:space="preserve"> （対象期間：令和２年1～12月）</t>
  </si>
  <si>
    <t>１．抜き</t>
  </si>
  <si>
    <t>その他の食肉</t>
  </si>
  <si>
    <t>と畜副産物（肉鶏処理副産物を含む。）</t>
  </si>
  <si>
    <t>その他の畜産食料品</t>
  </si>
  <si>
    <t>その他の水産食料品</t>
  </si>
  <si>
    <t>農産保存食料品</t>
  </si>
  <si>
    <t>ビール類</t>
  </si>
  <si>
    <t>ウイスキー類</t>
  </si>
  <si>
    <t>有機質肥料（別掲を除く。）</t>
  </si>
  <si>
    <t>綿・スフ織物（合繊短繊維織物を含む。）（賃加工を除く）</t>
  </si>
  <si>
    <t>綿・スフ織物（合繊短繊維織物を含む。）（賃加工）</t>
  </si>
  <si>
    <t>絹・人絹織物（合繊長繊維織物を含む。）（賃加工を除く）</t>
  </si>
  <si>
    <t>絹・人絹織物（合繊長繊維織物を含む。）（賃加工）</t>
  </si>
  <si>
    <t>その他の織物（賃加工を除く）</t>
  </si>
  <si>
    <t>その他の織物（賃加工）</t>
  </si>
  <si>
    <t>染色整理（賃加工を除く）</t>
  </si>
  <si>
    <t>染色整理（賃加工）</t>
  </si>
  <si>
    <t>織物製衣服（賃加工を除く）</t>
  </si>
  <si>
    <t>織物製衣服（賃加工）</t>
  </si>
  <si>
    <t>ニット製衣服（賃加工を除く）</t>
  </si>
  <si>
    <t>ニット製衣服（賃加工）</t>
  </si>
  <si>
    <t>その他の衣服・身の回り品</t>
  </si>
  <si>
    <t>合板・集成材</t>
  </si>
  <si>
    <t>その他の家具・装備品</t>
  </si>
  <si>
    <t>その他の紙製容器</t>
  </si>
  <si>
    <t>その他のパルプ・紙・紙加工品</t>
  </si>
  <si>
    <t>印刷・製版・製本（賃加工を除く）</t>
  </si>
  <si>
    <t>印刷・製版・製本（賃加工）</t>
  </si>
  <si>
    <t>その他のソーダ工業製品</t>
  </si>
  <si>
    <t>酸化チタン</t>
  </si>
  <si>
    <t>その他の無機顔料</t>
  </si>
  <si>
    <t>その他の無機化学工業製品</t>
  </si>
  <si>
    <t>その他の石油化学基礎製品</t>
  </si>
  <si>
    <t>その他の石油化学系芳香族製品</t>
  </si>
  <si>
    <t>合成オクタノール・ブタノール</t>
  </si>
  <si>
    <t>酢酸</t>
  </si>
  <si>
    <t>酢酸ビニルモノマー</t>
  </si>
  <si>
    <t>その他の脂肪族中間物</t>
  </si>
  <si>
    <t>合成染料・有機顔料</t>
  </si>
  <si>
    <t>テレフタル酸・ジメチルテレフタレート</t>
  </si>
  <si>
    <t>その他の環式中間物</t>
  </si>
  <si>
    <t>合成ゴム</t>
  </si>
  <si>
    <t>その他の有機化学工業製品</t>
  </si>
  <si>
    <t>ポリエチレン（低密度）</t>
  </si>
  <si>
    <t>塩化ビニル樹脂</t>
  </si>
  <si>
    <t>その他の合成樹脂</t>
  </si>
  <si>
    <t>油脂加工製品</t>
  </si>
  <si>
    <t>界面活性剤（石けん・合成洗剤を除く。）</t>
  </si>
  <si>
    <t>灯油</t>
  </si>
  <si>
    <t>軽油</t>
  </si>
  <si>
    <t>Ａ重油</t>
  </si>
  <si>
    <t>Ｂ重油・Ｃ重油</t>
  </si>
  <si>
    <t>液化石油ガス</t>
  </si>
  <si>
    <t>その他の石油製品</t>
  </si>
  <si>
    <t>その他の石炭製品</t>
  </si>
  <si>
    <t>その他のプラスチック製品（賃加工を除く）</t>
  </si>
  <si>
    <t>その他のプラスチック製品（賃加工）</t>
  </si>
  <si>
    <t>ゴム製・プラスチック製履物</t>
  </si>
  <si>
    <t>かばん・袋物・その他の革製品</t>
  </si>
  <si>
    <t>板ガラス</t>
  </si>
  <si>
    <t>建設用陶磁器</t>
  </si>
  <si>
    <t>その他の建設用土石製品</t>
  </si>
  <si>
    <t>銑鉄</t>
  </si>
  <si>
    <t>粗鋼（転炉）</t>
  </si>
  <si>
    <t>普通鋼形鋼</t>
  </si>
  <si>
    <t>普通鋼鋼板</t>
  </si>
  <si>
    <t>普通鋼鋼帯</t>
  </si>
  <si>
    <t>普通鋼小棒</t>
  </si>
  <si>
    <t>その他の普通鋼熱間圧延鋼材</t>
  </si>
  <si>
    <t>特殊鋼熱間圧延鋼材</t>
  </si>
  <si>
    <t>鍛鋼</t>
  </si>
  <si>
    <t>鋳鉄管</t>
  </si>
  <si>
    <t>鉄鋼シャースリット業</t>
  </si>
  <si>
    <t>銅</t>
  </si>
  <si>
    <t>鉛・亜鉛（再生を含む。）</t>
  </si>
  <si>
    <t>アルミニウム（再生を含む。）</t>
  </si>
  <si>
    <t>その他の非鉄金属地金</t>
  </si>
  <si>
    <t>核燃料（賃加工）</t>
  </si>
  <si>
    <t>その他の非鉄金属製品</t>
  </si>
  <si>
    <t>ガス・石油機器・暖房・調理装置</t>
  </si>
  <si>
    <t>配管工事附属品</t>
  </si>
  <si>
    <t>他に分類されない金属製品（賃加工を除く）</t>
  </si>
  <si>
    <t>他に分類されない金属製品（賃加工）</t>
  </si>
  <si>
    <t>動力伝導装置</t>
  </si>
  <si>
    <t>他に分類されないはん用機械</t>
  </si>
  <si>
    <t>半導体製造装置</t>
  </si>
  <si>
    <t>その他の生産用機械</t>
  </si>
  <si>
    <t>その他の事務用機械</t>
  </si>
  <si>
    <t>娯楽用機器</t>
  </si>
  <si>
    <t>その他のサービス用機器</t>
  </si>
  <si>
    <t>計測機器</t>
  </si>
  <si>
    <t>光学機械・レンズ</t>
  </si>
  <si>
    <t>武器</t>
  </si>
  <si>
    <t>集積回路</t>
  </si>
  <si>
    <t>液晶パネル</t>
  </si>
  <si>
    <t>フラットパネル・電子管</t>
  </si>
  <si>
    <t>記録メディア</t>
  </si>
  <si>
    <t>LEDランプ</t>
  </si>
  <si>
    <t>開閉制御装置・配電盤</t>
  </si>
  <si>
    <t>その他の産業用電気機器</t>
  </si>
  <si>
    <t>民生用電気機器（エアコンを除く。）</t>
  </si>
  <si>
    <t>その他の電気機械器具</t>
  </si>
  <si>
    <t>有線電気通信機器</t>
  </si>
  <si>
    <t>無線電気通信機器（携帯電話機を除く。）</t>
  </si>
  <si>
    <t>その他の電気通信機器</t>
  </si>
  <si>
    <t>電子計算機本体（パソコンを除く。）</t>
  </si>
  <si>
    <t>電子計算機附属装置</t>
  </si>
  <si>
    <t>トラック・バス・その他の自動車</t>
  </si>
  <si>
    <t>その他の船舶</t>
  </si>
  <si>
    <t>　</t>
  </si>
  <si>
    <t>品目コード一覧表</t>
  </si>
  <si>
    <t>品目コード</t>
  </si>
  <si>
    <t>品　　目　　名</t>
  </si>
  <si>
    <t>［食料品］</t>
  </si>
  <si>
    <t>083</t>
  </si>
  <si>
    <t>165</t>
  </si>
  <si>
    <t>245</t>
  </si>
  <si>
    <t>［印刷・同関連業］</t>
  </si>
  <si>
    <t>166</t>
  </si>
  <si>
    <t>246</t>
  </si>
  <si>
    <t>084</t>
  </si>
  <si>
    <t xml:space="preserve">［なめし革・同製品・毛皮製品］ </t>
  </si>
  <si>
    <t>247</t>
  </si>
  <si>
    <t>085</t>
  </si>
  <si>
    <t>167</t>
  </si>
  <si>
    <t>248</t>
  </si>
  <si>
    <t>［化学製品］</t>
  </si>
  <si>
    <t>168</t>
  </si>
  <si>
    <t>249</t>
  </si>
  <si>
    <t>086</t>
  </si>
  <si>
    <t>169</t>
  </si>
  <si>
    <t>250</t>
  </si>
  <si>
    <t>087</t>
  </si>
  <si>
    <t>［窯業・土石製品］</t>
  </si>
  <si>
    <t>251</t>
  </si>
  <si>
    <t>088</t>
  </si>
  <si>
    <t>170</t>
  </si>
  <si>
    <t>252</t>
  </si>
  <si>
    <t>089</t>
  </si>
  <si>
    <t>171</t>
  </si>
  <si>
    <t>253</t>
  </si>
  <si>
    <t>090</t>
  </si>
  <si>
    <t>172</t>
  </si>
  <si>
    <t>254</t>
  </si>
  <si>
    <t>091</t>
  </si>
  <si>
    <t>173</t>
  </si>
  <si>
    <t>255</t>
  </si>
  <si>
    <t>092</t>
  </si>
  <si>
    <t>174</t>
  </si>
  <si>
    <t>256</t>
  </si>
  <si>
    <t>093</t>
  </si>
  <si>
    <t>175</t>
  </si>
  <si>
    <t>094</t>
  </si>
  <si>
    <t>176</t>
  </si>
  <si>
    <t>258</t>
  </si>
  <si>
    <t>095</t>
  </si>
  <si>
    <t>177</t>
  </si>
  <si>
    <t>096</t>
  </si>
  <si>
    <t>178</t>
  </si>
  <si>
    <t>259</t>
  </si>
  <si>
    <t>097</t>
  </si>
  <si>
    <t>179</t>
  </si>
  <si>
    <t>260</t>
  </si>
  <si>
    <t>098</t>
  </si>
  <si>
    <t>180</t>
  </si>
  <si>
    <t>261</t>
  </si>
  <si>
    <t>099</t>
  </si>
  <si>
    <t>181</t>
  </si>
  <si>
    <t>262</t>
  </si>
  <si>
    <t>100</t>
  </si>
  <si>
    <t>182</t>
  </si>
  <si>
    <t>263</t>
  </si>
  <si>
    <t>101</t>
  </si>
  <si>
    <t>183</t>
  </si>
  <si>
    <t>264</t>
  </si>
  <si>
    <t>102</t>
  </si>
  <si>
    <t>184</t>
  </si>
  <si>
    <t>265</t>
  </si>
  <si>
    <t>103</t>
  </si>
  <si>
    <t>266</t>
  </si>
  <si>
    <t>104</t>
  </si>
  <si>
    <t>185</t>
  </si>
  <si>
    <t>267</t>
  </si>
  <si>
    <t>105</t>
  </si>
  <si>
    <t>186</t>
  </si>
  <si>
    <t>106</t>
  </si>
  <si>
    <t>187</t>
  </si>
  <si>
    <t>268</t>
  </si>
  <si>
    <t>107</t>
  </si>
  <si>
    <t>188</t>
  </si>
  <si>
    <t>269</t>
  </si>
  <si>
    <t>108</t>
  </si>
  <si>
    <t>189</t>
  </si>
  <si>
    <t>270</t>
  </si>
  <si>
    <t>109</t>
  </si>
  <si>
    <t>190</t>
  </si>
  <si>
    <t>271</t>
  </si>
  <si>
    <t>029</t>
  </si>
  <si>
    <t>110</t>
  </si>
  <si>
    <t>191</t>
  </si>
  <si>
    <t>272</t>
  </si>
  <si>
    <t>030</t>
  </si>
  <si>
    <t>111</t>
  </si>
  <si>
    <t>192</t>
  </si>
  <si>
    <t>273</t>
  </si>
  <si>
    <t>031</t>
  </si>
  <si>
    <t>112</t>
  </si>
  <si>
    <t>193</t>
  </si>
  <si>
    <t>274</t>
  </si>
  <si>
    <t>113</t>
  </si>
  <si>
    <t>194</t>
  </si>
  <si>
    <t>275</t>
  </si>
  <si>
    <t>114</t>
  </si>
  <si>
    <t>195</t>
  </si>
  <si>
    <t>196</t>
  </si>
  <si>
    <t>276</t>
  </si>
  <si>
    <t>197</t>
  </si>
  <si>
    <t>277</t>
  </si>
  <si>
    <t>198</t>
  </si>
  <si>
    <t>278</t>
  </si>
  <si>
    <t>199</t>
  </si>
  <si>
    <t>279</t>
  </si>
  <si>
    <t>200</t>
  </si>
  <si>
    <t>280</t>
  </si>
  <si>
    <t>201</t>
  </si>
  <si>
    <t>281</t>
  </si>
  <si>
    <t>202</t>
  </si>
  <si>
    <t>282</t>
  </si>
  <si>
    <t>203</t>
  </si>
  <si>
    <t>283</t>
  </si>
  <si>
    <t>204</t>
  </si>
  <si>
    <t>284</t>
  </si>
  <si>
    <t>205</t>
  </si>
  <si>
    <t>285</t>
  </si>
  <si>
    <t>206</t>
  </si>
  <si>
    <t>286</t>
  </si>
  <si>
    <t>［繊維］</t>
  </si>
  <si>
    <t>207</t>
  </si>
  <si>
    <t>287</t>
  </si>
  <si>
    <t>127</t>
  </si>
  <si>
    <t>288</t>
  </si>
  <si>
    <t>綿・スフ織物（合繊短繊維織物を含む。）（賃加工を除く）</t>
  </si>
  <si>
    <t>128</t>
  </si>
  <si>
    <t>208</t>
  </si>
  <si>
    <t>289</t>
  </si>
  <si>
    <t>綿・スフ織物（合繊短繊維織物を含む。）（賃加工）</t>
  </si>
  <si>
    <t>129</t>
  </si>
  <si>
    <t>209</t>
  </si>
  <si>
    <t>290</t>
  </si>
  <si>
    <t>130</t>
  </si>
  <si>
    <t>210</t>
  </si>
  <si>
    <t>131</t>
  </si>
  <si>
    <t>211</t>
  </si>
  <si>
    <t>291</t>
  </si>
  <si>
    <t>132</t>
  </si>
  <si>
    <t>212</t>
  </si>
  <si>
    <t>292</t>
  </si>
  <si>
    <t>133</t>
  </si>
  <si>
    <t>213</t>
  </si>
  <si>
    <t>293</t>
  </si>
  <si>
    <t>134</t>
  </si>
  <si>
    <t>214</t>
  </si>
  <si>
    <t>294</t>
  </si>
  <si>
    <t>135</t>
  </si>
  <si>
    <t>215</t>
  </si>
  <si>
    <t>295</t>
  </si>
  <si>
    <t>054</t>
  </si>
  <si>
    <t>136</t>
  </si>
  <si>
    <t>216</t>
  </si>
  <si>
    <t>296</t>
  </si>
  <si>
    <t>055</t>
  </si>
  <si>
    <t>137</t>
  </si>
  <si>
    <t>217</t>
  </si>
  <si>
    <t>核燃料（賃加工）</t>
  </si>
  <si>
    <t>297</t>
  </si>
  <si>
    <t>056</t>
  </si>
  <si>
    <t>138</t>
  </si>
  <si>
    <t>218</t>
  </si>
  <si>
    <t>298</t>
  </si>
  <si>
    <t>057</t>
  </si>
  <si>
    <t>139</t>
  </si>
  <si>
    <t>299</t>
  </si>
  <si>
    <t>058</t>
  </si>
  <si>
    <t>140</t>
  </si>
  <si>
    <t>219</t>
  </si>
  <si>
    <t>300</t>
  </si>
  <si>
    <t>059</t>
  </si>
  <si>
    <t>141</t>
  </si>
  <si>
    <t>220</t>
  </si>
  <si>
    <t>060</t>
  </si>
  <si>
    <t>142</t>
  </si>
  <si>
    <t>221</t>
  </si>
  <si>
    <t>301</t>
  </si>
  <si>
    <t>［石油製品・石炭製品］</t>
  </si>
  <si>
    <t>222</t>
  </si>
  <si>
    <t>302</t>
  </si>
  <si>
    <t>143</t>
  </si>
  <si>
    <t>223</t>
  </si>
  <si>
    <t>303</t>
  </si>
  <si>
    <t>144</t>
  </si>
  <si>
    <t>224</t>
  </si>
  <si>
    <t>304</t>
  </si>
  <si>
    <t>145</t>
  </si>
  <si>
    <t>225</t>
  </si>
  <si>
    <t>305</t>
  </si>
  <si>
    <t>146</t>
  </si>
  <si>
    <t>226</t>
  </si>
  <si>
    <t>306</t>
  </si>
  <si>
    <t>［木材・木製品］</t>
  </si>
  <si>
    <t>147</t>
  </si>
  <si>
    <t>227</t>
  </si>
  <si>
    <t>307</t>
  </si>
  <si>
    <t>148</t>
  </si>
  <si>
    <t>228</t>
  </si>
  <si>
    <t>308</t>
  </si>
  <si>
    <t>149</t>
  </si>
  <si>
    <t>229</t>
  </si>
  <si>
    <t>309</t>
  </si>
  <si>
    <t>068</t>
  </si>
  <si>
    <t>150</t>
  </si>
  <si>
    <t>230</t>
  </si>
  <si>
    <t>310</t>
  </si>
  <si>
    <t>069</t>
  </si>
  <si>
    <t>151</t>
  </si>
  <si>
    <t>311</t>
  </si>
  <si>
    <t>070</t>
  </si>
  <si>
    <t>152</t>
  </si>
  <si>
    <t>231</t>
  </si>
  <si>
    <t>312</t>
  </si>
  <si>
    <t>［家具・装備品］</t>
  </si>
  <si>
    <t>153</t>
  </si>
  <si>
    <t>232</t>
  </si>
  <si>
    <t>313</t>
  </si>
  <si>
    <t>071</t>
  </si>
  <si>
    <t>154</t>
  </si>
  <si>
    <t>233</t>
  </si>
  <si>
    <t>［その他の製造品］</t>
  </si>
  <si>
    <t>072</t>
  </si>
  <si>
    <t>［プラスチック製品］</t>
  </si>
  <si>
    <t>234</t>
  </si>
  <si>
    <t>314</t>
  </si>
  <si>
    <t>073</t>
  </si>
  <si>
    <t>155</t>
  </si>
  <si>
    <t>235</t>
  </si>
  <si>
    <t>315</t>
  </si>
  <si>
    <t>074</t>
  </si>
  <si>
    <t>156</t>
  </si>
  <si>
    <t>236</t>
  </si>
  <si>
    <t>316</t>
  </si>
  <si>
    <t>［パルプ・紙・紙加工品］</t>
  </si>
  <si>
    <t>157</t>
  </si>
  <si>
    <t>237</t>
  </si>
  <si>
    <t>317</t>
  </si>
  <si>
    <t>075</t>
  </si>
  <si>
    <t>158</t>
  </si>
  <si>
    <t>238</t>
  </si>
  <si>
    <t>318</t>
  </si>
  <si>
    <t>076</t>
  </si>
  <si>
    <t>159</t>
  </si>
  <si>
    <t>239</t>
  </si>
  <si>
    <t>319</t>
  </si>
  <si>
    <t>077</t>
  </si>
  <si>
    <t>160</t>
  </si>
  <si>
    <t>320</t>
  </si>
  <si>
    <t>078</t>
  </si>
  <si>
    <t>161</t>
  </si>
  <si>
    <t>240</t>
  </si>
  <si>
    <t>321</t>
  </si>
  <si>
    <t>079</t>
  </si>
  <si>
    <t>162</t>
  </si>
  <si>
    <t>241</t>
  </si>
  <si>
    <t>322</t>
  </si>
  <si>
    <t>080</t>
  </si>
  <si>
    <t>163</t>
  </si>
  <si>
    <t>242</t>
  </si>
  <si>
    <t>081</t>
  </si>
  <si>
    <t>［ゴム製品］</t>
  </si>
  <si>
    <t>243</t>
  </si>
  <si>
    <t>082</t>
  </si>
  <si>
    <t>164</t>
  </si>
  <si>
    <t>244</t>
  </si>
  <si>
    <t>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</si>
</sst>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
    <numFmt numFmtId="179" formatCode="##\ &quot;年&quot;"/>
    <numFmt numFmtId="180" formatCode="##&quot;月&quot;"/>
    <numFmt numFmtId="181" formatCode="##&quot;日&quot;"/>
    <numFmt numFmtId="182" formatCode="##&quot;人&quot;"/>
    <numFmt numFmtId="183" formatCode="#,##0_);[Red]\(#,##0\)"/>
    <numFmt numFmtId="184" formatCode="#,##0.0"/>
    <numFmt numFmtId="185" formatCode="0.0_ "/>
    <numFmt numFmtId="186" formatCode="0.00_ "/>
    <numFmt numFmtId="187" formatCode="0.000_ "/>
    <numFmt numFmtId="188" formatCode="0.0000_ "/>
  </numFmts>
  <fonts count="109">
    <font>
      <sz val="12"/>
      <name val="ＭＳ Ｐゴシック"/>
      <family val="3"/>
    </font>
    <font>
      <b/>
      <sz val="18"/>
      <color indexed="10"/>
      <name val="ＭＳ Ｐゴシック"/>
      <family val="3"/>
    </font>
    <font>
      <sz val="10"/>
      <color indexed="8"/>
      <name val="ＭＳ Ｐゴシック"/>
      <family val="3"/>
    </font>
    <font>
      <sz val="10"/>
      <name val="ＭＳ Ｐ明朝"/>
      <family val="1"/>
    </font>
    <font>
      <sz val="11"/>
      <name val="ＭＳ Ｐゴシック"/>
      <family val="3"/>
    </font>
    <font>
      <sz val="6"/>
      <name val="ＭＳ Ｐゴシック"/>
      <family val="3"/>
    </font>
    <font>
      <sz val="11"/>
      <name val="ＭＳ Ｐ明朝"/>
      <family val="1"/>
    </font>
    <font>
      <sz val="14"/>
      <name val="ＭＳ Ｐゴシック"/>
      <family val="3"/>
    </font>
    <font>
      <sz val="9"/>
      <name val="ＭＳ Ｐゴシック"/>
      <family val="3"/>
    </font>
    <font>
      <sz val="8"/>
      <name val="ＭＳ Ｐ明朝"/>
      <family val="1"/>
    </font>
    <font>
      <b/>
      <sz val="14"/>
      <name val="ＭＳ Ｐ明朝"/>
      <family val="1"/>
    </font>
    <font>
      <b/>
      <sz val="26"/>
      <name val="ＭＳ Ｐ明朝"/>
      <family val="1"/>
    </font>
    <font>
      <b/>
      <sz val="10"/>
      <name val="ＭＳ Ｐ明朝"/>
      <family val="1"/>
    </font>
    <font>
      <sz val="8"/>
      <name val="ＭＳ Ｐゴシック"/>
      <family val="3"/>
    </font>
    <font>
      <sz val="10"/>
      <name val="ＭＳ Ｐゴシック"/>
      <family val="3"/>
    </font>
    <font>
      <b/>
      <sz val="10"/>
      <name val="ＭＳ Ｐゴシック"/>
      <family val="3"/>
    </font>
    <font>
      <b/>
      <sz val="14"/>
      <name val="ＭＳ Ｐゴシック"/>
      <family val="3"/>
    </font>
    <font>
      <b/>
      <sz val="12"/>
      <name val="ＭＳ Ｐゴシック"/>
      <family val="3"/>
    </font>
    <font>
      <sz val="7"/>
      <name val="ＭＳ Ｐゴシック"/>
      <family val="3"/>
    </font>
    <font>
      <sz val="13"/>
      <name val="ＭＳ Ｐゴシック"/>
      <family val="3"/>
    </font>
    <font>
      <sz val="16"/>
      <name val="ＭＳ Ｐ明朝"/>
      <family val="1"/>
    </font>
    <font>
      <sz val="15"/>
      <color indexed="18"/>
      <name val="ＭＳ Ｐゴシック"/>
      <family val="3"/>
    </font>
    <font>
      <sz val="12"/>
      <color indexed="18"/>
      <name val="ＭＳ Ｐゴシック"/>
      <family val="3"/>
    </font>
    <font>
      <sz val="11"/>
      <color indexed="18"/>
      <name val="ＭＳ Ｐゴシック"/>
      <family val="3"/>
    </font>
    <font>
      <sz val="14"/>
      <color indexed="18"/>
      <name val="ＭＳ Ｐゴシック"/>
      <family val="3"/>
    </font>
    <font>
      <sz val="16"/>
      <color indexed="18"/>
      <name val="ＭＳ Ｐゴシック"/>
      <family val="3"/>
    </font>
    <font>
      <b/>
      <sz val="10"/>
      <color indexed="10"/>
      <name val="ＭＳ Ｐゴシック"/>
      <family val="3"/>
    </font>
    <font>
      <sz val="10"/>
      <color indexed="10"/>
      <name val="ＭＳ Ｐゴシック"/>
      <family val="3"/>
    </font>
    <font>
      <b/>
      <sz val="12"/>
      <color indexed="10"/>
      <name val="ＭＳ Ｐゴシック"/>
      <family val="3"/>
    </font>
    <font>
      <b/>
      <sz val="16"/>
      <name val="ＭＳ Ｐゴシック"/>
      <family val="3"/>
    </font>
    <font>
      <sz val="14"/>
      <color indexed="10"/>
      <name val="ＭＳ Ｐゴシック"/>
      <family val="3"/>
    </font>
    <font>
      <b/>
      <sz val="22"/>
      <color indexed="18"/>
      <name val="ＭＳ Ｐゴシック"/>
      <family val="3"/>
    </font>
    <font>
      <sz val="15"/>
      <name val="ＭＳ Ｐゴシック"/>
      <family val="3"/>
    </font>
    <font>
      <b/>
      <sz val="20"/>
      <name val="ＭＳ Ｐゴシック"/>
      <family val="3"/>
    </font>
    <font>
      <sz val="16"/>
      <name val="ＭＳ Ｐゴシック"/>
      <family val="3"/>
    </font>
    <font>
      <u val="single"/>
      <sz val="16"/>
      <color indexed="12"/>
      <name val="ＭＳ Ｐゴシック"/>
      <family val="3"/>
    </font>
    <font>
      <u val="single"/>
      <sz val="11"/>
      <color indexed="12"/>
      <name val="ＭＳ Ｐゴシック"/>
      <family val="3"/>
    </font>
    <font>
      <sz val="16"/>
      <color indexed="10"/>
      <name val="ＭＳ Ｐゴシック"/>
      <family val="3"/>
    </font>
    <font>
      <sz val="11"/>
      <color indexed="10"/>
      <name val="ＭＳ Ｐゴシック"/>
      <family val="3"/>
    </font>
    <font>
      <sz val="14"/>
      <color indexed="56"/>
      <name val="ＭＳ Ｐゴシック"/>
      <family val="3"/>
    </font>
    <font>
      <u val="single"/>
      <sz val="9"/>
      <color indexed="36"/>
      <name val="ＭＳ Ｐゴシック"/>
      <family val="3"/>
    </font>
    <font>
      <b/>
      <sz val="16"/>
      <color indexed="10"/>
      <name val="ＭＳ Ｐゴシック"/>
      <family val="3"/>
    </font>
    <font>
      <b/>
      <sz val="16"/>
      <color indexed="18"/>
      <name val="ＭＳ Ｐゴシック"/>
      <family val="3"/>
    </font>
    <font>
      <b/>
      <sz val="14"/>
      <color indexed="10"/>
      <name val="ＭＳ Ｐゴシック"/>
      <family val="3"/>
    </font>
    <font>
      <sz val="9"/>
      <color indexed="10"/>
      <name val="ＭＳ Ｐゴシック"/>
      <family val="3"/>
    </font>
    <font>
      <b/>
      <sz val="14"/>
      <color indexed="18"/>
      <name val="ＭＳ Ｐゴシック"/>
      <family val="3"/>
    </font>
    <font>
      <b/>
      <sz val="12"/>
      <color indexed="18"/>
      <name val="ＭＳ Ｐゴシック"/>
      <family val="3"/>
    </font>
    <font>
      <b/>
      <sz val="11"/>
      <color indexed="10"/>
      <name val="ＭＳ Ｐゴシック"/>
      <family val="3"/>
    </font>
    <font>
      <b/>
      <sz val="11"/>
      <name val="ＭＳ Ｐゴシック"/>
      <family val="3"/>
    </font>
    <font>
      <sz val="6"/>
      <name val="游ゴシック"/>
      <family val="3"/>
    </font>
    <font>
      <sz val="11"/>
      <name val="游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8"/>
      <color indexed="8"/>
      <name val="游ゴシック"/>
      <family val="3"/>
    </font>
    <font>
      <b/>
      <sz val="14"/>
      <color indexed="8"/>
      <name val="游ゴシック"/>
      <family val="3"/>
    </font>
    <font>
      <sz val="10"/>
      <color indexed="8"/>
      <name val="ＭＳ Ｐ明朝"/>
      <family val="1"/>
    </font>
    <font>
      <sz val="11"/>
      <color indexed="8"/>
      <name val="ＭＳ Ｐゴシック"/>
      <family val="3"/>
    </font>
    <font>
      <b/>
      <u val="single"/>
      <sz val="10"/>
      <color indexed="8"/>
      <name val="ＭＳ Ｐゴシック"/>
      <family val="3"/>
    </font>
    <font>
      <sz val="10.5"/>
      <color indexed="8"/>
      <name val="ＭＳ Ｐゴシック"/>
      <family val="3"/>
    </font>
    <font>
      <sz val="10.5"/>
      <color indexed="8"/>
      <name val="ＭＳ Ｐ明朝"/>
      <family val="1"/>
    </font>
    <font>
      <u val="single"/>
      <sz val="10"/>
      <color indexed="8"/>
      <name val="ＭＳ Ｐ明朝"/>
      <family val="1"/>
    </font>
    <font>
      <b/>
      <u val="single"/>
      <sz val="10.5"/>
      <color indexed="8"/>
      <name val="ＭＳ Ｐゴシック"/>
      <family val="3"/>
    </font>
    <font>
      <b/>
      <sz val="10.5"/>
      <color indexed="8"/>
      <name val="ＭＳ Ｐゴシック"/>
      <family val="3"/>
    </font>
    <font>
      <u val="single"/>
      <sz val="10.5"/>
      <color indexed="8"/>
      <name val="ＭＳ Ｐ明朝"/>
      <family val="1"/>
    </font>
    <font>
      <sz val="11"/>
      <color indexed="8"/>
      <name val="Calibri"/>
      <family val="2"/>
    </font>
    <font>
      <sz val="72"/>
      <color indexed="10"/>
      <name val="ＭＳ Ｐゴシック"/>
      <family val="3"/>
    </font>
    <font>
      <b/>
      <sz val="10"/>
      <color indexed="8"/>
      <name val="ＭＳ Ｐゴシック"/>
      <family val="3"/>
    </font>
    <font>
      <sz val="10"/>
      <color indexed="18"/>
      <name val="ＭＳ Ｐ明朝"/>
      <family val="1"/>
    </font>
    <font>
      <b/>
      <sz val="12"/>
      <color indexed="8"/>
      <name val="ＭＳ Ｐゴシック"/>
      <family val="3"/>
    </font>
    <font>
      <b/>
      <u val="single"/>
      <sz val="16"/>
      <color indexed="18"/>
      <name val="ＭＳ Ｐゴシック"/>
      <family val="3"/>
    </font>
    <font>
      <b/>
      <sz val="13"/>
      <color indexed="8"/>
      <name val="ＭＳ Ｐゴシック"/>
      <family val="3"/>
    </font>
    <font>
      <b/>
      <sz val="13"/>
      <color indexed="10"/>
      <name val="ＭＳ Ｐゴシック"/>
      <family val="3"/>
    </font>
    <font>
      <b/>
      <sz val="13"/>
      <color indexed="18"/>
      <name val="ＭＳ Ｐゴシック"/>
      <family val="3"/>
    </font>
    <font>
      <sz val="9"/>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Calibri"/>
      <family val="3"/>
    </font>
    <font>
      <b/>
      <sz val="14"/>
      <color theme="1"/>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indexed="65"/>
        <bgColor indexed="64"/>
      </patternFill>
    </fill>
    <fill>
      <patternFill patternType="solid">
        <fgColor indexed="13"/>
        <bgColor indexed="64"/>
      </patternFill>
    </fill>
    <fill>
      <patternFill patternType="solid">
        <fgColor theme="9" tint="-0.24997000396251678"/>
        <bgColor indexed="64"/>
      </patternFill>
    </fill>
    <fill>
      <patternFill patternType="solid">
        <fgColor indexed="45"/>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right style="thin"/>
      <top style="thin"/>
      <bottom style="hair"/>
    </border>
    <border>
      <left style="hair"/>
      <right style="thin"/>
      <top style="hair"/>
      <bottom style="hair"/>
    </border>
    <border>
      <left style="thin"/>
      <right/>
      <top style="hair"/>
      <bottom style="hair"/>
    </border>
    <border>
      <left/>
      <right style="thin"/>
      <top style="hair"/>
      <bottom style="hair"/>
    </border>
    <border>
      <left style="hair"/>
      <right style="thin"/>
      <top style="hair"/>
      <bottom style="thin"/>
    </border>
    <border>
      <left style="thin"/>
      <right/>
      <top style="hair"/>
      <bottom style="thin"/>
    </border>
    <border>
      <left/>
      <right style="thin"/>
      <top style="hair"/>
      <bottom style="thin"/>
    </border>
    <border>
      <left style="thin"/>
      <right style="thin"/>
      <top/>
      <bottom style="thin"/>
    </border>
    <border>
      <left style="thin"/>
      <right style="thin"/>
      <top style="thin"/>
      <bottom style="thin"/>
    </border>
    <border>
      <left style="hair"/>
      <right style="thin"/>
      <top style="thin"/>
      <bottom/>
    </border>
    <border>
      <left style="hair"/>
      <right style="thin"/>
      <top/>
      <bottom style="thin"/>
    </border>
    <border>
      <left style="thin"/>
      <right style="thin"/>
      <top style="thin"/>
      <bottom style="dashed"/>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bottom style="hair"/>
    </border>
    <border>
      <left style="thin"/>
      <right style="thin"/>
      <top style="hair"/>
      <bottom style="hair"/>
    </border>
    <border>
      <left style="thin"/>
      <right style="thin"/>
      <top style="hair"/>
      <bottom style="thin"/>
    </border>
    <border>
      <left style="thin"/>
      <right>
        <color indexed="63"/>
      </right>
      <top style="thin"/>
      <bottom style="hair"/>
    </border>
    <border>
      <left>
        <color indexed="63"/>
      </left>
      <right/>
      <top style="thin"/>
      <bottom style="hair"/>
    </border>
    <border>
      <left>
        <color indexed="63"/>
      </left>
      <right/>
      <top style="hair"/>
      <bottom style="hair"/>
    </border>
    <border>
      <left>
        <color indexed="63"/>
      </left>
      <right/>
      <top style="hair"/>
      <bottom style="thin"/>
    </border>
    <border>
      <left style="thin"/>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94" fillId="0" borderId="3" applyNumberFormat="0" applyFill="0" applyAlignment="0" applyProtection="0"/>
    <xf numFmtId="0" fontId="95" fillId="29" borderId="0" applyNumberFormat="0" applyBorder="0" applyAlignment="0" applyProtection="0"/>
    <xf numFmtId="0" fontId="96" fillId="30" borderId="4" applyNumberFormat="0" applyAlignment="0" applyProtection="0"/>
    <xf numFmtId="0" fontId="9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0" borderId="9" applyNumberFormat="0" applyAlignment="0" applyProtection="0"/>
    <xf numFmtId="0" fontId="10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4" fillId="31" borderId="4" applyNumberFormat="0" applyAlignment="0" applyProtection="0"/>
    <xf numFmtId="0" fontId="89" fillId="0" borderId="0">
      <alignment vertical="center"/>
      <protection/>
    </xf>
    <xf numFmtId="0" fontId="40" fillId="0" borderId="0" applyNumberFormat="0" applyFill="0" applyBorder="0" applyAlignment="0" applyProtection="0"/>
    <xf numFmtId="0" fontId="105" fillId="32" borderId="0" applyNumberFormat="0" applyBorder="0" applyAlignment="0" applyProtection="0"/>
  </cellStyleXfs>
  <cellXfs count="441">
    <xf numFmtId="0" fontId="0" fillId="0" borderId="0" xfId="0" applyAlignment="1">
      <alignment vertical="center"/>
    </xf>
    <xf numFmtId="0" fontId="4" fillId="0" borderId="0" xfId="0" applyFont="1" applyAlignment="1">
      <alignment vertical="center"/>
    </xf>
    <xf numFmtId="0" fontId="6" fillId="0" borderId="0" xfId="0" applyFont="1" applyAlignment="1">
      <alignment horizontal="center" vertical="center" shrinkToFit="1"/>
    </xf>
    <xf numFmtId="0" fontId="6" fillId="0" borderId="0" xfId="0" applyFont="1" applyFill="1" applyAlignment="1">
      <alignment horizontal="center" vertical="center" shrinkToFit="1"/>
    </xf>
    <xf numFmtId="0" fontId="4" fillId="0" borderId="0" xfId="0" applyFont="1" applyBorder="1" applyAlignment="1">
      <alignment vertical="center"/>
    </xf>
    <xf numFmtId="49" fontId="4" fillId="0" borderId="0" xfId="0" applyNumberFormat="1" applyFont="1" applyAlignment="1">
      <alignment vertical="center"/>
    </xf>
    <xf numFmtId="49" fontId="4" fillId="0" borderId="0" xfId="0" applyNumberFormat="1" applyFont="1" applyAlignment="1">
      <alignment horizontal="center" vertical="center"/>
    </xf>
    <xf numFmtId="49" fontId="4" fillId="0" borderId="0" xfId="0" applyNumberFormat="1" applyFont="1" applyBorder="1" applyAlignment="1">
      <alignment vertical="center"/>
    </xf>
    <xf numFmtId="49" fontId="6" fillId="0" borderId="0" xfId="0" applyNumberFormat="1" applyFont="1" applyBorder="1" applyAlignment="1">
      <alignment horizontal="right" vertical="top"/>
    </xf>
    <xf numFmtId="49" fontId="6" fillId="0" borderId="0" xfId="0" applyNumberFormat="1" applyFont="1" applyBorder="1" applyAlignment="1">
      <alignment horizontal="left" vertical="top"/>
    </xf>
    <xf numFmtId="49" fontId="4" fillId="0" borderId="0" xfId="0" applyNumberFormat="1" applyFont="1" applyAlignment="1">
      <alignment horizontal="left" vertical="center"/>
    </xf>
    <xf numFmtId="49" fontId="6" fillId="0" borderId="0" xfId="0" applyNumberFormat="1" applyFont="1" applyAlignment="1">
      <alignment horizontal="center" vertical="center"/>
    </xf>
    <xf numFmtId="49" fontId="6" fillId="0" borderId="0" xfId="0" applyNumberFormat="1" applyFont="1" applyAlignment="1">
      <alignment horizontal="left" vertical="center"/>
    </xf>
    <xf numFmtId="49" fontId="9" fillId="0" borderId="0" xfId="0" applyNumberFormat="1" applyFont="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Fill="1" applyAlignment="1">
      <alignment/>
    </xf>
    <xf numFmtId="0" fontId="3" fillId="0" borderId="0" xfId="0" applyFont="1" applyAlignment="1">
      <alignment horizontal="left" vertical="center"/>
    </xf>
    <xf numFmtId="49" fontId="4" fillId="0" borderId="0" xfId="0" applyNumberFormat="1" applyFont="1" applyBorder="1" applyAlignment="1">
      <alignment vertical="center" shrinkToFit="1"/>
    </xf>
    <xf numFmtId="49" fontId="6" fillId="0" borderId="0" xfId="0" applyNumberFormat="1" applyFont="1" applyBorder="1" applyAlignment="1">
      <alignment horizontal="center" vertical="center"/>
    </xf>
    <xf numFmtId="0" fontId="11" fillId="0" borderId="0" xfId="0" applyFont="1" applyAlignment="1">
      <alignment vertical="center"/>
    </xf>
    <xf numFmtId="49" fontId="4" fillId="0" borderId="0" xfId="0" applyNumberFormat="1" applyFont="1" applyBorder="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0" xfId="0" applyFont="1" applyBorder="1" applyAlignment="1">
      <alignment vertical="center"/>
    </xf>
    <xf numFmtId="0" fontId="13" fillId="0" borderId="0" xfId="0" applyFont="1" applyFill="1" applyBorder="1" applyAlignment="1">
      <alignment vertical="center" wrapText="1"/>
    </xf>
    <xf numFmtId="178" fontId="8" fillId="0" borderId="0" xfId="0" applyNumberFormat="1" applyFont="1" applyFill="1" applyBorder="1" applyAlignment="1">
      <alignment horizontal="center" vertical="center"/>
    </xf>
    <xf numFmtId="182" fontId="0" fillId="0" borderId="0" xfId="0" applyNumberFormat="1" applyFont="1" applyFill="1" applyBorder="1" applyAlignment="1" quotePrefix="1">
      <alignment vertical="center"/>
    </xf>
    <xf numFmtId="178" fontId="4" fillId="0" borderId="0" xfId="0" applyNumberFormat="1" applyFont="1" applyFill="1" applyBorder="1" applyAlignment="1">
      <alignment vertical="center"/>
    </xf>
    <xf numFmtId="49" fontId="4" fillId="0" borderId="0" xfId="0" applyNumberFormat="1" applyFont="1" applyAlignment="1">
      <alignment horizontal="center"/>
    </xf>
    <xf numFmtId="49" fontId="4" fillId="0" borderId="0" xfId="0" applyNumberFormat="1" applyFont="1" applyBorder="1" applyAlignment="1">
      <alignment horizontal="center"/>
    </xf>
    <xf numFmtId="178" fontId="4" fillId="0" borderId="0" xfId="0" applyNumberFormat="1" applyFont="1" applyFill="1" applyBorder="1" applyAlignment="1">
      <alignment/>
    </xf>
    <xf numFmtId="178" fontId="8" fillId="0" borderId="0" xfId="0" applyNumberFormat="1" applyFont="1" applyFill="1" applyBorder="1" applyAlignment="1">
      <alignment horizontal="center"/>
    </xf>
    <xf numFmtId="182" fontId="7" fillId="0" borderId="0" xfId="0" applyNumberFormat="1" applyFont="1" applyFill="1" applyBorder="1" applyAlignment="1">
      <alignment vertical="center"/>
    </xf>
    <xf numFmtId="49" fontId="4" fillId="0" borderId="0" xfId="0" applyNumberFormat="1" applyFont="1" applyAlignment="1">
      <alignment/>
    </xf>
    <xf numFmtId="178" fontId="7" fillId="0" borderId="0" xfId="0" applyNumberFormat="1" applyFont="1" applyFill="1" applyBorder="1" applyAlignment="1">
      <alignment vertical="top"/>
    </xf>
    <xf numFmtId="49" fontId="4" fillId="0" borderId="0" xfId="0" applyNumberFormat="1" applyFont="1" applyBorder="1" applyAlignment="1">
      <alignment horizontal="center" vertical="center" wrapText="1"/>
    </xf>
    <xf numFmtId="0" fontId="14" fillId="0" borderId="0" xfId="0" applyFont="1" applyAlignment="1">
      <alignment vertical="center"/>
    </xf>
    <xf numFmtId="0" fontId="14" fillId="0" borderId="0" xfId="0" applyFont="1" applyAlignment="1">
      <alignment vertical="center"/>
    </xf>
    <xf numFmtId="0" fontId="13" fillId="0" borderId="0" xfId="0" applyFont="1" applyAlignment="1">
      <alignment vertical="center"/>
    </xf>
    <xf numFmtId="0" fontId="14" fillId="0" borderId="0" xfId="0" applyFont="1" applyFill="1" applyBorder="1" applyAlignment="1">
      <alignment horizontal="right"/>
    </xf>
    <xf numFmtId="0" fontId="4" fillId="0" borderId="0" xfId="0" applyFont="1" applyFill="1" applyBorder="1" applyAlignment="1">
      <alignment horizontal="left" vertical="center"/>
    </xf>
    <xf numFmtId="0" fontId="14" fillId="0" borderId="10" xfId="0" applyFont="1" applyBorder="1" applyAlignment="1">
      <alignment/>
    </xf>
    <xf numFmtId="0" fontId="14" fillId="0" borderId="11" xfId="0" applyFont="1" applyBorder="1" applyAlignment="1">
      <alignment/>
    </xf>
    <xf numFmtId="0" fontId="4" fillId="0" borderId="11" xfId="0" applyFont="1" applyBorder="1" applyAlignment="1">
      <alignment vertical="center"/>
    </xf>
    <xf numFmtId="0" fontId="14" fillId="0" borderId="0" xfId="0" applyFont="1" applyFill="1" applyBorder="1" applyAlignment="1">
      <alignment horizontal="center" vertical="center"/>
    </xf>
    <xf numFmtId="0" fontId="4" fillId="0" borderId="0" xfId="0" applyFont="1" applyFill="1" applyBorder="1" applyAlignment="1">
      <alignment vertical="center"/>
    </xf>
    <xf numFmtId="49" fontId="14" fillId="0" borderId="0" xfId="0" applyNumberFormat="1" applyFont="1" applyBorder="1" applyAlignment="1">
      <alignment horizontal="center" vertical="top"/>
    </xf>
    <xf numFmtId="178" fontId="13" fillId="0" borderId="12" xfId="0" applyNumberFormat="1" applyFont="1" applyBorder="1" applyAlignment="1">
      <alignment horizontal="center" vertical="center"/>
    </xf>
    <xf numFmtId="0" fontId="14" fillId="0" borderId="0" xfId="0" applyFont="1" applyFill="1" applyBorder="1" applyAlignment="1" quotePrefix="1">
      <alignment horizontal="center" vertical="center"/>
    </xf>
    <xf numFmtId="49" fontId="8" fillId="0" borderId="0" xfId="0" applyNumberFormat="1" applyFont="1" applyBorder="1" applyAlignment="1">
      <alignment horizontal="center" vertical="center"/>
    </xf>
    <xf numFmtId="178" fontId="14" fillId="0" borderId="0" xfId="0" applyNumberFormat="1" applyFont="1" applyFill="1" applyBorder="1" applyAlignment="1">
      <alignment horizontal="center" vertical="center"/>
    </xf>
    <xf numFmtId="178" fontId="7" fillId="0" borderId="0" xfId="0" applyNumberFormat="1" applyFont="1" applyFill="1" applyBorder="1" applyAlignment="1">
      <alignment horizontal="left" vertical="center"/>
    </xf>
    <xf numFmtId="178" fontId="3" fillId="0" borderId="0" xfId="0" applyNumberFormat="1" applyFont="1" applyFill="1" applyBorder="1" applyAlignment="1">
      <alignment horizontal="center" vertical="center"/>
    </xf>
    <xf numFmtId="178" fontId="8" fillId="0" borderId="13" xfId="0" applyNumberFormat="1" applyFont="1" applyBorder="1" applyAlignment="1">
      <alignment horizontal="right"/>
    </xf>
    <xf numFmtId="178" fontId="18" fillId="0" borderId="0" xfId="0" applyNumberFormat="1" applyFont="1" applyFill="1" applyBorder="1" applyAlignment="1">
      <alignment horizontal="right"/>
    </xf>
    <xf numFmtId="0" fontId="14" fillId="0" borderId="14" xfId="0" applyFont="1" applyBorder="1" applyAlignment="1">
      <alignment vertical="center" shrinkToFit="1"/>
    </xf>
    <xf numFmtId="178" fontId="13" fillId="0" borderId="10" xfId="0" applyNumberFormat="1" applyFont="1" applyBorder="1" applyAlignment="1">
      <alignment horizontal="center" vertical="center"/>
    </xf>
    <xf numFmtId="178" fontId="13" fillId="0" borderId="15" xfId="0" applyNumberFormat="1" applyFont="1" applyBorder="1" applyAlignment="1">
      <alignment horizontal="center" vertical="center"/>
    </xf>
    <xf numFmtId="178" fontId="6" fillId="0" borderId="0" xfId="0" applyNumberFormat="1" applyFont="1" applyFill="1" applyBorder="1" applyAlignment="1">
      <alignment vertical="center"/>
    </xf>
    <xf numFmtId="0" fontId="14" fillId="0" borderId="14" xfId="0" applyFont="1" applyFill="1" applyBorder="1" applyAlignment="1">
      <alignment vertical="center" shrinkToFit="1"/>
    </xf>
    <xf numFmtId="0" fontId="8" fillId="33" borderId="16" xfId="0" applyFont="1" applyFill="1" applyBorder="1" applyAlignment="1">
      <alignment horizontal="center" vertical="center" textRotation="255" shrinkToFit="1"/>
    </xf>
    <xf numFmtId="49" fontId="14" fillId="0" borderId="16" xfId="0" applyNumberFormat="1" applyFont="1" applyFill="1" applyBorder="1" applyAlignment="1" quotePrefix="1">
      <alignment horizontal="center" vertical="center"/>
    </xf>
    <xf numFmtId="178" fontId="13" fillId="33" borderId="15" xfId="0" applyNumberFormat="1" applyFont="1" applyFill="1" applyBorder="1" applyAlignment="1">
      <alignment horizontal="center" vertical="center"/>
    </xf>
    <xf numFmtId="49" fontId="4" fillId="33" borderId="13" xfId="0" applyNumberFormat="1" applyFont="1" applyFill="1" applyBorder="1" applyAlignment="1">
      <alignment horizontal="right"/>
    </xf>
    <xf numFmtId="184" fontId="4" fillId="0" borderId="0" xfId="0" applyNumberFormat="1" applyFont="1" applyFill="1" applyBorder="1" applyAlignment="1">
      <alignment horizontal="right" vertical="center"/>
    </xf>
    <xf numFmtId="183" fontId="14" fillId="33" borderId="17" xfId="0" applyNumberFormat="1" applyFont="1" applyFill="1" applyBorder="1" applyAlignment="1">
      <alignment horizontal="center" vertical="center" shrinkToFit="1"/>
    </xf>
    <xf numFmtId="178" fontId="13" fillId="33" borderId="16" xfId="0" applyNumberFormat="1" applyFont="1" applyFill="1" applyBorder="1" applyAlignment="1">
      <alignment horizontal="center" vertical="center"/>
    </xf>
    <xf numFmtId="49" fontId="4" fillId="33" borderId="17" xfId="0" applyNumberFormat="1" applyFont="1" applyFill="1" applyBorder="1" applyAlignment="1">
      <alignment horizontal="right"/>
    </xf>
    <xf numFmtId="183" fontId="14" fillId="0" borderId="18" xfId="0" applyNumberFormat="1" applyFont="1" applyBorder="1" applyAlignment="1">
      <alignment horizontal="distributed" vertical="center" shrinkToFit="1"/>
    </xf>
    <xf numFmtId="178" fontId="13" fillId="0" borderId="19" xfId="0" applyNumberFormat="1" applyFont="1" applyBorder="1" applyAlignment="1">
      <alignment horizontal="center" vertical="center"/>
    </xf>
    <xf numFmtId="49" fontId="4" fillId="0" borderId="20" xfId="0" applyNumberFormat="1" applyFont="1" applyBorder="1" applyAlignment="1">
      <alignment horizontal="right"/>
    </xf>
    <xf numFmtId="184" fontId="4" fillId="0" borderId="0" xfId="0" applyNumberFormat="1" applyFont="1" applyFill="1" applyBorder="1" applyAlignment="1">
      <alignment horizontal="center" vertical="center"/>
    </xf>
    <xf numFmtId="183" fontId="14" fillId="0" borderId="21" xfId="0" applyNumberFormat="1" applyFont="1" applyBorder="1" applyAlignment="1">
      <alignment horizontal="distributed" vertical="center" shrinkToFit="1"/>
    </xf>
    <xf numFmtId="178" fontId="13" fillId="0" borderId="22" xfId="0" applyNumberFormat="1" applyFont="1" applyBorder="1" applyAlignment="1">
      <alignment horizontal="center" vertical="center"/>
    </xf>
    <xf numFmtId="49" fontId="4" fillId="0" borderId="23" xfId="0" applyNumberFormat="1" applyFont="1" applyBorder="1" applyAlignment="1">
      <alignment horizontal="right"/>
    </xf>
    <xf numFmtId="178" fontId="13" fillId="33" borderId="10" xfId="0" applyNumberFormat="1" applyFont="1" applyFill="1" applyBorder="1" applyAlignment="1">
      <alignment horizontal="center" vertical="center"/>
    </xf>
    <xf numFmtId="49" fontId="14" fillId="0" borderId="18" xfId="0" applyNumberFormat="1" applyFont="1" applyBorder="1" applyAlignment="1">
      <alignment horizontal="distributed" vertical="center" shrinkToFit="1"/>
    </xf>
    <xf numFmtId="178" fontId="13" fillId="0" borderId="19" xfId="0" applyNumberFormat="1" applyFont="1" applyFill="1" applyBorder="1" applyAlignment="1">
      <alignment horizontal="center" vertical="center"/>
    </xf>
    <xf numFmtId="49" fontId="14" fillId="0" borderId="21" xfId="0" applyNumberFormat="1" applyFont="1" applyBorder="1" applyAlignment="1">
      <alignment horizontal="distributed" vertical="center" shrinkToFit="1"/>
    </xf>
    <xf numFmtId="178" fontId="7"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19" fillId="0" borderId="0" xfId="0" applyNumberFormat="1" applyFont="1" applyFill="1" applyBorder="1" applyAlignment="1">
      <alignment horizontal="center" vertical="center"/>
    </xf>
    <xf numFmtId="0" fontId="0" fillId="0" borderId="0" xfId="0" applyAlignment="1">
      <alignment horizontal="center" vertical="center"/>
    </xf>
    <xf numFmtId="0" fontId="14" fillId="0" borderId="24" xfId="0" applyFont="1" applyFill="1" applyBorder="1" applyAlignment="1">
      <alignment vertical="center" shrinkToFit="1"/>
    </xf>
    <xf numFmtId="0" fontId="13" fillId="0" borderId="0" xfId="0" applyFont="1" applyFill="1" applyBorder="1" applyAlignment="1">
      <alignment horizontal="center" vertical="center" wrapText="1"/>
    </xf>
    <xf numFmtId="178" fontId="13" fillId="0" borderId="0" xfId="0" applyNumberFormat="1" applyFont="1" applyFill="1" applyBorder="1" applyAlignment="1">
      <alignment horizontal="center" vertical="center"/>
    </xf>
    <xf numFmtId="178" fontId="14" fillId="0" borderId="0" xfId="0" applyNumberFormat="1" applyFont="1" applyFill="1" applyBorder="1" applyAlignment="1" quotePrefix="1">
      <alignment horizontal="center" vertical="center"/>
    </xf>
    <xf numFmtId="49" fontId="13" fillId="0" borderId="0" xfId="0" applyNumberFormat="1" applyFont="1" applyAlignment="1">
      <alignment horizontal="center" vertical="center"/>
    </xf>
    <xf numFmtId="49" fontId="4" fillId="0" borderId="0" xfId="0" applyNumberFormat="1" applyFont="1" applyFill="1" applyBorder="1" applyAlignment="1">
      <alignment horizontal="center" vertical="center"/>
    </xf>
    <xf numFmtId="49" fontId="4" fillId="0" borderId="25" xfId="0" applyNumberFormat="1" applyFont="1" applyBorder="1" applyAlignment="1">
      <alignment horizontal="center" vertical="center"/>
    </xf>
    <xf numFmtId="49" fontId="4" fillId="0" borderId="25" xfId="0" applyNumberFormat="1" applyFont="1" applyBorder="1" applyAlignment="1">
      <alignment vertical="center"/>
    </xf>
    <xf numFmtId="49" fontId="20" fillId="0" borderId="26" xfId="0" applyNumberFormat="1" applyFont="1" applyBorder="1" applyAlignment="1">
      <alignment vertical="center"/>
    </xf>
    <xf numFmtId="49" fontId="20" fillId="0" borderId="27" xfId="0" applyNumberFormat="1" applyFont="1" applyBorder="1" applyAlignment="1">
      <alignment vertical="center"/>
    </xf>
    <xf numFmtId="178" fontId="8" fillId="0" borderId="28"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xf>
    <xf numFmtId="178" fontId="0" fillId="0" borderId="24" xfId="0" applyNumberFormat="1" applyFont="1" applyFill="1" applyBorder="1" applyAlignment="1">
      <alignment horizontal="center" vertical="center"/>
    </xf>
    <xf numFmtId="49" fontId="4" fillId="0" borderId="13" xfId="0" applyNumberFormat="1" applyFont="1" applyFill="1" applyBorder="1" applyAlignment="1">
      <alignment horizontal="right"/>
    </xf>
    <xf numFmtId="0" fontId="21" fillId="0" borderId="0" xfId="0" applyNumberFormat="1" applyFont="1" applyBorder="1" applyAlignment="1">
      <alignment horizontal="center" vertical="top"/>
    </xf>
    <xf numFmtId="178" fontId="30" fillId="0" borderId="0" xfId="0" applyNumberFormat="1" applyFont="1" applyFill="1" applyBorder="1" applyAlignment="1">
      <alignment horizontal="left" vertical="center"/>
    </xf>
    <xf numFmtId="178" fontId="30" fillId="0" borderId="0" xfId="0" applyNumberFormat="1" applyFont="1" applyFill="1" applyBorder="1" applyAlignment="1">
      <alignment vertical="center"/>
    </xf>
    <xf numFmtId="183" fontId="27" fillId="0" borderId="18" xfId="0" applyNumberFormat="1" applyFont="1" applyBorder="1" applyAlignment="1">
      <alignment horizontal="distributed" vertical="center" shrinkToFit="1"/>
    </xf>
    <xf numFmtId="0" fontId="32" fillId="0" borderId="0" xfId="0" applyNumberFormat="1" applyFont="1" applyBorder="1" applyAlignment="1">
      <alignment horizontal="center" vertical="top"/>
    </xf>
    <xf numFmtId="0" fontId="4" fillId="0" borderId="0" xfId="0" applyNumberFormat="1" applyFont="1" applyAlignment="1">
      <alignment vertical="center"/>
    </xf>
    <xf numFmtId="178" fontId="4" fillId="0" borderId="0" xfId="0" applyNumberFormat="1" applyFont="1" applyFill="1" applyBorder="1" applyAlignment="1">
      <alignment vertical="top"/>
    </xf>
    <xf numFmtId="0" fontId="4" fillId="0" borderId="0" xfId="0" applyNumberFormat="1" applyFont="1" applyFill="1" applyBorder="1" applyAlignment="1">
      <alignment vertical="top"/>
    </xf>
    <xf numFmtId="178" fontId="13" fillId="0" borderId="25" xfId="0" applyNumberFormat="1"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Alignment="1">
      <alignment vertical="center"/>
    </xf>
    <xf numFmtId="49" fontId="23" fillId="0" borderId="0" xfId="0" applyNumberFormat="1" applyFont="1" applyAlignment="1" quotePrefix="1">
      <alignment horizontal="left" vertical="center"/>
    </xf>
    <xf numFmtId="49" fontId="33" fillId="0" borderId="0" xfId="0" applyNumberFormat="1" applyFont="1" applyAlignment="1" quotePrefix="1">
      <alignment horizontal="left" vertical="center"/>
    </xf>
    <xf numFmtId="0" fontId="34" fillId="0" borderId="0" xfId="0" applyNumberFormat="1" applyFont="1" applyAlignment="1" quotePrefix="1">
      <alignment horizontal="left" vertical="center"/>
    </xf>
    <xf numFmtId="0" fontId="0" fillId="0" borderId="0" xfId="0" applyAlignment="1">
      <alignment horizontal="right" vertical="center"/>
    </xf>
    <xf numFmtId="49" fontId="34" fillId="0" borderId="0" xfId="0" applyNumberFormat="1" applyFont="1" applyAlignment="1">
      <alignment horizontal="center" vertical="center"/>
    </xf>
    <xf numFmtId="185" fontId="37" fillId="0" borderId="11" xfId="0" applyNumberFormat="1" applyFont="1" applyBorder="1" applyAlignment="1">
      <alignment vertical="center"/>
    </xf>
    <xf numFmtId="185" fontId="37" fillId="0" borderId="29" xfId="0" applyNumberFormat="1" applyFont="1" applyBorder="1" applyAlignment="1">
      <alignment vertical="center"/>
    </xf>
    <xf numFmtId="0" fontId="37" fillId="0" borderId="0" xfId="0" applyFont="1" applyBorder="1" applyAlignment="1">
      <alignment vertical="center"/>
    </xf>
    <xf numFmtId="0" fontId="38" fillId="0" borderId="0" xfId="0" applyFont="1" applyBorder="1" applyAlignment="1">
      <alignment vertical="center"/>
    </xf>
    <xf numFmtId="0" fontId="38" fillId="0" borderId="30" xfId="0" applyFont="1" applyBorder="1" applyAlignment="1">
      <alignment vertical="center"/>
    </xf>
    <xf numFmtId="0" fontId="37" fillId="0" borderId="31" xfId="0" applyFont="1" applyBorder="1" applyAlignment="1">
      <alignment vertical="center"/>
    </xf>
    <xf numFmtId="0" fontId="38" fillId="0" borderId="31" xfId="0" applyFont="1" applyBorder="1" applyAlignment="1">
      <alignment vertical="center"/>
    </xf>
    <xf numFmtId="0" fontId="38" fillId="0" borderId="32" xfId="0" applyFont="1" applyBorder="1" applyAlignment="1">
      <alignment vertical="center"/>
    </xf>
    <xf numFmtId="0" fontId="34" fillId="0" borderId="0" xfId="0" applyFont="1" applyAlignment="1">
      <alignment horizontal="right" vertical="center"/>
    </xf>
    <xf numFmtId="0" fontId="23" fillId="0" borderId="0" xfId="0" applyFont="1" applyBorder="1" applyAlignment="1">
      <alignment vertical="center"/>
    </xf>
    <xf numFmtId="0" fontId="0" fillId="0" borderId="0" xfId="0" applyBorder="1" applyAlignment="1">
      <alignment vertical="center"/>
    </xf>
    <xf numFmtId="0" fontId="35" fillId="0" borderId="10" xfId="43" applyFont="1" applyBorder="1" applyAlignment="1" applyProtection="1">
      <alignment vertical="center"/>
      <protection/>
    </xf>
    <xf numFmtId="0" fontId="35" fillId="0" borderId="16" xfId="43" applyFont="1" applyBorder="1" applyAlignment="1" applyProtection="1">
      <alignment vertical="center"/>
      <protection/>
    </xf>
    <xf numFmtId="0" fontId="35" fillId="0" borderId="12" xfId="43" applyFont="1" applyBorder="1" applyAlignment="1" applyProtection="1">
      <alignment vertical="center"/>
      <protection/>
    </xf>
    <xf numFmtId="185" fontId="41" fillId="0" borderId="11" xfId="0" applyNumberFormat="1" applyFont="1" applyBorder="1" applyAlignment="1">
      <alignment vertical="center"/>
    </xf>
    <xf numFmtId="185" fontId="41" fillId="0" borderId="0" xfId="0" applyNumberFormat="1" applyFont="1" applyBorder="1" applyAlignment="1">
      <alignment vertical="center"/>
    </xf>
    <xf numFmtId="0" fontId="41" fillId="0" borderId="0" xfId="0" applyNumberFormat="1" applyFont="1" applyBorder="1" applyAlignment="1">
      <alignment vertical="center"/>
    </xf>
    <xf numFmtId="185" fontId="41" fillId="0" borderId="31" xfId="0" applyNumberFormat="1" applyFont="1" applyBorder="1" applyAlignment="1">
      <alignment vertical="center"/>
    </xf>
    <xf numFmtId="0" fontId="42" fillId="0" borderId="0" xfId="0" applyFont="1" applyBorder="1" applyAlignment="1">
      <alignment vertical="center"/>
    </xf>
    <xf numFmtId="49" fontId="4" fillId="0" borderId="0" xfId="0" applyNumberFormat="1" applyFont="1" applyAlignment="1">
      <alignment vertical="center" wrapText="1"/>
    </xf>
    <xf numFmtId="0" fontId="13" fillId="0" borderId="0" xfId="0" applyFont="1" applyFill="1" applyBorder="1" applyAlignment="1">
      <alignment wrapText="1"/>
    </xf>
    <xf numFmtId="49" fontId="4" fillId="34" borderId="13" xfId="0" applyNumberFormat="1" applyFont="1" applyFill="1" applyBorder="1" applyAlignment="1">
      <alignment horizontal="right"/>
    </xf>
    <xf numFmtId="0" fontId="29" fillId="0" borderId="0" xfId="0" applyFont="1" applyAlignment="1" quotePrefix="1">
      <alignment horizontal="left" vertical="center"/>
    </xf>
    <xf numFmtId="178" fontId="16" fillId="35" borderId="33" xfId="0" applyNumberFormat="1" applyFont="1" applyFill="1" applyBorder="1" applyAlignment="1">
      <alignment horizontal="right" vertical="center"/>
    </xf>
    <xf numFmtId="178" fontId="8" fillId="0" borderId="0" xfId="0" applyNumberFormat="1" applyFont="1" applyFill="1" applyBorder="1" applyAlignment="1" applyProtection="1">
      <alignment horizontal="center" vertical="center"/>
      <protection locked="0"/>
    </xf>
    <xf numFmtId="0" fontId="0" fillId="0" borderId="25" xfId="0" applyBorder="1" applyAlignment="1">
      <alignment vertical="center"/>
    </xf>
    <xf numFmtId="0" fontId="0" fillId="0" borderId="25" xfId="0" applyFont="1" applyBorder="1" applyAlignment="1">
      <alignment vertical="center"/>
    </xf>
    <xf numFmtId="177" fontId="4" fillId="0" borderId="25" xfId="0" applyNumberFormat="1" applyFont="1" applyBorder="1" applyAlignment="1">
      <alignment horizontal="center" vertical="center"/>
    </xf>
    <xf numFmtId="178" fontId="8" fillId="0" borderId="0" xfId="0" applyNumberFormat="1" applyFont="1" applyFill="1" applyBorder="1" applyAlignment="1">
      <alignment/>
    </xf>
    <xf numFmtId="178" fontId="0" fillId="0" borderId="0" xfId="0" applyNumberFormat="1" applyFont="1" applyFill="1" applyBorder="1" applyAlignment="1">
      <alignment vertical="center"/>
    </xf>
    <xf numFmtId="0" fontId="12" fillId="0" borderId="0" xfId="0" applyFont="1" applyBorder="1" applyAlignment="1">
      <alignment horizontal="right" vertical="top"/>
    </xf>
    <xf numFmtId="49" fontId="6" fillId="0" borderId="0" xfId="0" applyNumberFormat="1" applyFont="1" applyAlignment="1">
      <alignment horizontal="center"/>
    </xf>
    <xf numFmtId="0" fontId="11" fillId="0" borderId="0" xfId="0" applyFont="1" applyAlignment="1" quotePrefix="1">
      <alignment horizontal="center" vertical="center"/>
    </xf>
    <xf numFmtId="0" fontId="11" fillId="0" borderId="0" xfId="0" applyFont="1" applyAlignment="1">
      <alignment horizontal="center" vertical="center"/>
    </xf>
    <xf numFmtId="0" fontId="6" fillId="0" borderId="0" xfId="0" applyFont="1" applyAlignment="1">
      <alignment vertical="center"/>
    </xf>
    <xf numFmtId="49" fontId="4" fillId="36" borderId="25" xfId="0" applyNumberFormat="1" applyFont="1" applyFill="1" applyBorder="1" applyAlignment="1">
      <alignment vertical="center"/>
    </xf>
    <xf numFmtId="183" fontId="14" fillId="0" borderId="15" xfId="0" applyNumberFormat="1" applyFont="1" applyBorder="1" applyAlignment="1">
      <alignment horizontal="center" vertical="center" wrapText="1" shrinkToFit="1"/>
    </xf>
    <xf numFmtId="0" fontId="0" fillId="0" borderId="25" xfId="0" applyFont="1" applyBorder="1" applyAlignment="1">
      <alignment vertical="center" shrinkToFit="1"/>
    </xf>
    <xf numFmtId="183" fontId="14" fillId="0" borderId="15" xfId="0" applyNumberFormat="1" applyFont="1" applyBorder="1" applyAlignment="1">
      <alignment vertical="center" wrapText="1"/>
    </xf>
    <xf numFmtId="182" fontId="0" fillId="0" borderId="0" xfId="0" applyNumberFormat="1" applyFont="1" applyFill="1" applyBorder="1" applyAlignment="1" quotePrefix="1">
      <alignment vertical="center"/>
    </xf>
    <xf numFmtId="178" fontId="0" fillId="0" borderId="25" xfId="0" applyNumberFormat="1" applyFont="1" applyFill="1" applyBorder="1" applyAlignment="1">
      <alignment horizontal="center" vertical="center"/>
    </xf>
    <xf numFmtId="178" fontId="0" fillId="0" borderId="24" xfId="0" applyNumberFormat="1" applyFont="1" applyFill="1" applyBorder="1" applyAlignment="1">
      <alignment horizontal="center" vertical="center"/>
    </xf>
    <xf numFmtId="0" fontId="0" fillId="0" borderId="25" xfId="0" applyFont="1" applyBorder="1" applyAlignment="1">
      <alignment vertical="center"/>
    </xf>
    <xf numFmtId="0" fontId="0" fillId="0" borderId="25" xfId="0" applyFont="1" applyBorder="1" applyAlignment="1">
      <alignment vertical="center" shrinkToFit="1"/>
    </xf>
    <xf numFmtId="49" fontId="13" fillId="0" borderId="0" xfId="0" applyNumberFormat="1" applyFont="1" applyBorder="1" applyAlignment="1">
      <alignment horizontal="center" vertical="center"/>
    </xf>
    <xf numFmtId="178" fontId="13" fillId="0" borderId="11" xfId="0" applyNumberFormat="1" applyFont="1" applyFill="1" applyBorder="1" applyAlignment="1">
      <alignment horizontal="center" vertical="center"/>
    </xf>
    <xf numFmtId="49" fontId="4" fillId="0" borderId="11" xfId="0" applyNumberFormat="1" applyFont="1" applyFill="1" applyBorder="1" applyAlignment="1">
      <alignment horizontal="right"/>
    </xf>
    <xf numFmtId="0" fontId="29" fillId="0" borderId="0" xfId="0" applyFont="1" applyBorder="1" applyAlignment="1" quotePrefix="1">
      <alignment horizontal="left" vertical="center"/>
    </xf>
    <xf numFmtId="0" fontId="35" fillId="0" borderId="0" xfId="43" applyFont="1" applyBorder="1" applyAlignment="1" applyProtection="1">
      <alignment horizontal="left" vertical="center"/>
      <protection/>
    </xf>
    <xf numFmtId="0" fontId="39" fillId="0" borderId="0" xfId="0" applyFont="1" applyBorder="1" applyAlignment="1">
      <alignment vertical="center"/>
    </xf>
    <xf numFmtId="49" fontId="4" fillId="0" borderId="0" xfId="0" applyNumberFormat="1" applyFont="1" applyBorder="1" applyAlignment="1">
      <alignment horizontal="left" vertical="center"/>
    </xf>
    <xf numFmtId="0" fontId="4" fillId="0" borderId="0" xfId="0" applyNumberFormat="1" applyFont="1" applyBorder="1" applyAlignment="1">
      <alignment vertical="center"/>
    </xf>
    <xf numFmtId="178" fontId="13" fillId="0" borderId="0" xfId="0" applyNumberFormat="1" applyFont="1" applyBorder="1" applyAlignment="1">
      <alignment horizontal="center" vertical="center"/>
    </xf>
    <xf numFmtId="49" fontId="8" fillId="0" borderId="0" xfId="0" applyNumberFormat="1" applyFont="1" applyBorder="1" applyAlignment="1">
      <alignment horizontal="center" vertical="center" wrapText="1"/>
    </xf>
    <xf numFmtId="49" fontId="4" fillId="0" borderId="0" xfId="0" applyNumberFormat="1" applyFont="1" applyBorder="1" applyAlignment="1">
      <alignment horizontal="right" vertical="center"/>
    </xf>
    <xf numFmtId="0" fontId="8" fillId="33" borderId="24" xfId="0" applyFont="1" applyFill="1" applyBorder="1" applyAlignment="1">
      <alignment horizontal="center" vertical="center" textRotation="255" shrinkToFit="1"/>
    </xf>
    <xf numFmtId="0" fontId="14" fillId="0" borderId="11" xfId="0" applyFont="1" applyFill="1" applyBorder="1" applyAlignment="1">
      <alignment vertical="center" shrinkToFit="1"/>
    </xf>
    <xf numFmtId="0" fontId="14" fillId="0" borderId="0" xfId="0" applyFont="1" applyFill="1" applyBorder="1" applyAlignment="1">
      <alignment vertical="center" shrinkToFit="1"/>
    </xf>
    <xf numFmtId="0" fontId="8" fillId="0" borderId="11" xfId="0" applyFont="1" applyFill="1" applyBorder="1" applyAlignment="1">
      <alignment horizontal="center" vertical="center" textRotation="255" shrinkToFit="1"/>
    </xf>
    <xf numFmtId="0" fontId="8" fillId="0" borderId="0" xfId="0" applyFont="1" applyFill="1" applyBorder="1" applyAlignment="1">
      <alignment horizontal="center" vertical="center" textRotation="255" shrinkToFit="1"/>
    </xf>
    <xf numFmtId="0" fontId="0" fillId="0" borderId="0" xfId="0" applyFont="1" applyBorder="1" applyAlignment="1">
      <alignment vertical="center"/>
    </xf>
    <xf numFmtId="0" fontId="0" fillId="0" borderId="0" xfId="0" applyFont="1" applyBorder="1" applyAlignment="1">
      <alignment vertical="center" shrinkToFit="1"/>
    </xf>
    <xf numFmtId="0" fontId="34" fillId="0" borderId="0" xfId="0" applyFont="1" applyBorder="1" applyAlignment="1">
      <alignment horizontal="right" vertical="center"/>
    </xf>
    <xf numFmtId="49" fontId="34" fillId="0" borderId="0" xfId="0" applyNumberFormat="1" applyFont="1" applyBorder="1" applyAlignment="1">
      <alignment horizontal="center" vertical="center"/>
    </xf>
    <xf numFmtId="178" fontId="13" fillId="0" borderId="11" xfId="0" applyNumberFormat="1" applyFont="1" applyBorder="1" applyAlignment="1">
      <alignment horizontal="center" vertical="center"/>
    </xf>
    <xf numFmtId="49" fontId="8" fillId="0" borderId="11" xfId="0" applyNumberFormat="1"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center" shrinkToFit="1"/>
    </xf>
    <xf numFmtId="183" fontId="8" fillId="0" borderId="15" xfId="0" applyNumberFormat="1" applyFont="1" applyBorder="1" applyAlignment="1">
      <alignment vertical="center" wrapText="1"/>
    </xf>
    <xf numFmtId="0" fontId="106" fillId="0" borderId="0" xfId="61" applyFont="1">
      <alignment vertical="center"/>
      <protection/>
    </xf>
    <xf numFmtId="0" fontId="0" fillId="0" borderId="0" xfId="0" applyAlignment="1">
      <alignment/>
    </xf>
    <xf numFmtId="0" fontId="107" fillId="0" borderId="0" xfId="61" applyFont="1">
      <alignment vertical="center"/>
      <protection/>
    </xf>
    <xf numFmtId="0" fontId="89" fillId="0" borderId="0" xfId="61">
      <alignment vertical="center"/>
      <protection/>
    </xf>
    <xf numFmtId="0" fontId="92" fillId="37" borderId="25" xfId="61" applyFont="1" applyFill="1" applyBorder="1" applyAlignment="1">
      <alignment horizontal="center" vertical="center" shrinkToFit="1"/>
      <protection/>
    </xf>
    <xf numFmtId="0" fontId="92" fillId="37" borderId="25" xfId="0" applyFont="1" applyFill="1" applyBorder="1" applyAlignment="1">
      <alignment horizontal="center" vertical="center" shrinkToFit="1"/>
    </xf>
    <xf numFmtId="0" fontId="89" fillId="0" borderId="34" xfId="61" applyBorder="1" applyAlignment="1">
      <alignment horizontal="center" vertical="center"/>
      <protection/>
    </xf>
    <xf numFmtId="0" fontId="89" fillId="0" borderId="34" xfId="61" applyBorder="1" applyAlignment="1">
      <alignment vertical="center" shrinkToFit="1"/>
      <protection/>
    </xf>
    <xf numFmtId="0" fontId="89" fillId="0" borderId="35" xfId="61" applyBorder="1" applyAlignment="1">
      <alignment horizontal="center" vertical="center"/>
      <protection/>
    </xf>
    <xf numFmtId="0" fontId="89" fillId="0" borderId="35" xfId="61" applyBorder="1" applyAlignment="1">
      <alignment vertical="center" shrinkToFit="1"/>
      <protection/>
    </xf>
    <xf numFmtId="0" fontId="89" fillId="0" borderId="36" xfId="61" applyBorder="1" applyAlignment="1">
      <alignment horizontal="center" vertical="center"/>
      <protection/>
    </xf>
    <xf numFmtId="0" fontId="89" fillId="0" borderId="36" xfId="61" applyBorder="1" applyAlignment="1">
      <alignment vertical="center" shrinkToFit="1"/>
      <protection/>
    </xf>
    <xf numFmtId="0" fontId="89" fillId="0" borderId="0" xfId="61" applyAlignment="1">
      <alignment vertical="center" shrinkToFit="1"/>
      <protection/>
    </xf>
    <xf numFmtId="49" fontId="8" fillId="0" borderId="0" xfId="0" applyNumberFormat="1" applyFont="1" applyBorder="1" applyAlignment="1">
      <alignment horizontal="center" vertical="center"/>
    </xf>
    <xf numFmtId="0" fontId="14" fillId="0" borderId="0" xfId="0" applyNumberFormat="1" applyFont="1" applyBorder="1" applyAlignment="1">
      <alignment horizontal="center" vertical="center" wrapText="1"/>
    </xf>
    <xf numFmtId="183" fontId="0" fillId="0" borderId="0" xfId="0" applyNumberFormat="1" applyFont="1" applyFill="1" applyBorder="1" applyAlignment="1">
      <alignment horizontal="center" vertical="center" wrapText="1" shrinkToFit="1"/>
    </xf>
    <xf numFmtId="183" fontId="14" fillId="0" borderId="0" xfId="0" applyNumberFormat="1" applyFont="1" applyFill="1" applyBorder="1" applyAlignment="1">
      <alignment horizontal="center" vertical="center" shrinkToFit="1"/>
    </xf>
    <xf numFmtId="0" fontId="27" fillId="0" borderId="0" xfId="0" applyNumberFormat="1" applyFont="1" applyBorder="1" applyAlignment="1">
      <alignment horizontal="center" vertical="center" wrapText="1"/>
    </xf>
    <xf numFmtId="185" fontId="7" fillId="33" borderId="37" xfId="0" applyNumberFormat="1" applyFont="1" applyFill="1" applyBorder="1" applyAlignment="1">
      <alignment vertical="center"/>
    </xf>
    <xf numFmtId="185" fontId="7" fillId="0" borderId="38" xfId="0" applyNumberFormat="1" applyFont="1" applyBorder="1" applyAlignment="1">
      <alignment vertical="center"/>
    </xf>
    <xf numFmtId="185" fontId="24" fillId="34" borderId="19" xfId="0" applyNumberFormat="1" applyFont="1" applyFill="1" applyBorder="1" applyAlignment="1">
      <alignment vertical="center"/>
    </xf>
    <xf numFmtId="185" fontId="24" fillId="34" borderId="39" xfId="0" applyNumberFormat="1" applyFont="1" applyFill="1" applyBorder="1" applyAlignment="1">
      <alignment vertical="center"/>
    </xf>
    <xf numFmtId="177" fontId="7" fillId="0" borderId="11" xfId="0" applyNumberFormat="1" applyFont="1" applyFill="1" applyBorder="1" applyAlignment="1">
      <alignment vertical="center"/>
    </xf>
    <xf numFmtId="185" fontId="24" fillId="34" borderId="22" xfId="0" applyNumberFormat="1" applyFont="1" applyFill="1" applyBorder="1" applyAlignment="1">
      <alignment vertical="center"/>
    </xf>
    <xf numFmtId="185" fontId="24" fillId="34" borderId="40" xfId="0" applyNumberFormat="1" applyFont="1" applyFill="1" applyBorder="1" applyAlignment="1">
      <alignment vertical="center"/>
    </xf>
    <xf numFmtId="185" fontId="24" fillId="34" borderId="15" xfId="0" applyNumberFormat="1" applyFont="1" applyFill="1" applyBorder="1" applyAlignment="1">
      <alignment vertical="center"/>
    </xf>
    <xf numFmtId="185" fontId="24" fillId="34" borderId="33" xfId="0" applyNumberFormat="1" applyFont="1" applyFill="1" applyBorder="1" applyAlignment="1">
      <alignment vertical="center"/>
    </xf>
    <xf numFmtId="183" fontId="44" fillId="0" borderId="11" xfId="0" applyNumberFormat="1" applyFont="1" applyFill="1" applyBorder="1" applyAlignment="1">
      <alignment horizontal="center" vertical="center" shrinkToFit="1"/>
    </xf>
    <xf numFmtId="183" fontId="8" fillId="0" borderId="11" xfId="0" applyNumberFormat="1" applyFont="1" applyFill="1" applyBorder="1" applyAlignment="1">
      <alignment horizontal="center" vertical="center" shrinkToFit="1"/>
    </xf>
    <xf numFmtId="49" fontId="22" fillId="0" borderId="0" xfId="0" applyNumberFormat="1" applyFont="1" applyAlignment="1" applyProtection="1">
      <alignment vertical="top" wrapText="1"/>
      <protection locked="0"/>
    </xf>
    <xf numFmtId="0" fontId="7" fillId="0" borderId="10"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Alignment="1">
      <alignment horizontal="center" vertical="center" wrapText="1"/>
    </xf>
    <xf numFmtId="0" fontId="7" fillId="0" borderId="3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178" fontId="24" fillId="34" borderId="10" xfId="0" applyNumberFormat="1" applyFont="1" applyFill="1" applyBorder="1" applyAlignment="1">
      <alignment vertical="center" wrapText="1"/>
    </xf>
    <xf numFmtId="178" fontId="24" fillId="34" borderId="11" xfId="0" applyNumberFormat="1" applyFont="1" applyFill="1" applyBorder="1" applyAlignment="1">
      <alignment vertical="center" wrapText="1"/>
    </xf>
    <xf numFmtId="0" fontId="24" fillId="34" borderId="29" xfId="0" applyFont="1" applyFill="1" applyBorder="1" applyAlignment="1">
      <alignment vertical="center" wrapText="1"/>
    </xf>
    <xf numFmtId="0" fontId="24" fillId="34" borderId="16" xfId="0" applyFont="1" applyFill="1" applyBorder="1" applyAlignment="1">
      <alignment vertical="center" wrapText="1"/>
    </xf>
    <xf numFmtId="0" fontId="24" fillId="34" borderId="0" xfId="0" applyFont="1" applyFill="1" applyAlignment="1">
      <alignment vertical="center" wrapText="1"/>
    </xf>
    <xf numFmtId="0" fontId="24" fillId="34" borderId="30" xfId="0" applyFont="1" applyFill="1" applyBorder="1" applyAlignment="1">
      <alignment vertical="center" wrapText="1"/>
    </xf>
    <xf numFmtId="0" fontId="24" fillId="34" borderId="12" xfId="0" applyFont="1" applyFill="1" applyBorder="1" applyAlignment="1">
      <alignment vertical="center" wrapText="1"/>
    </xf>
    <xf numFmtId="0" fontId="24" fillId="34" borderId="31" xfId="0" applyFont="1" applyFill="1" applyBorder="1" applyAlignment="1">
      <alignment vertical="center" wrapText="1"/>
    </xf>
    <xf numFmtId="0" fontId="24" fillId="34" borderId="32" xfId="0" applyFont="1" applyFill="1" applyBorder="1" applyAlignment="1">
      <alignment vertical="center" wrapText="1"/>
    </xf>
    <xf numFmtId="179" fontId="0" fillId="0" borderId="41" xfId="0" applyNumberFormat="1" applyFont="1" applyFill="1" applyBorder="1" applyAlignment="1">
      <alignment horizontal="right" vertical="center" textRotation="255"/>
    </xf>
    <xf numFmtId="0" fontId="0" fillId="0" borderId="14" xfId="0" applyFont="1" applyBorder="1" applyAlignment="1">
      <alignment horizontal="right" vertical="center" textRotation="255"/>
    </xf>
    <xf numFmtId="0" fontId="0" fillId="0" borderId="24" xfId="0" applyFont="1" applyBorder="1" applyAlignment="1">
      <alignment horizontal="right" vertical="center" textRotation="255"/>
    </xf>
    <xf numFmtId="178" fontId="24" fillId="34" borderId="24" xfId="0" applyNumberFormat="1" applyFont="1" applyFill="1" applyBorder="1" applyAlignment="1">
      <alignment vertical="center"/>
    </xf>
    <xf numFmtId="0" fontId="24" fillId="34" borderId="24" xfId="0" applyFont="1" applyFill="1" applyBorder="1" applyAlignment="1">
      <alignment vertical="center"/>
    </xf>
    <xf numFmtId="178" fontId="23" fillId="34" borderId="28" xfId="0" applyNumberFormat="1" applyFont="1" applyFill="1" applyBorder="1" applyAlignment="1">
      <alignment vertical="center"/>
    </xf>
    <xf numFmtId="0" fontId="22" fillId="34" borderId="28" xfId="0" applyFont="1" applyFill="1" applyBorder="1" applyAlignment="1">
      <alignment vertical="center"/>
    </xf>
    <xf numFmtId="178" fontId="24" fillId="34" borderId="24" xfId="0" applyNumberFormat="1" applyFont="1" applyFill="1" applyBorder="1" applyAlignment="1">
      <alignment vertical="top"/>
    </xf>
    <xf numFmtId="180" fontId="24" fillId="34" borderId="10" xfId="0" applyNumberFormat="1" applyFont="1" applyFill="1" applyBorder="1" applyAlignment="1">
      <alignment vertical="center"/>
    </xf>
    <xf numFmtId="0" fontId="24" fillId="34" borderId="11" xfId="0" applyFont="1" applyFill="1" applyBorder="1" applyAlignment="1">
      <alignment vertical="center"/>
    </xf>
    <xf numFmtId="0" fontId="24" fillId="34" borderId="29" xfId="0" applyFont="1" applyFill="1" applyBorder="1" applyAlignment="1">
      <alignment vertical="center"/>
    </xf>
    <xf numFmtId="0" fontId="0" fillId="34" borderId="12" xfId="0" applyFill="1" applyBorder="1" applyAlignment="1">
      <alignment vertical="center"/>
    </xf>
    <xf numFmtId="0" fontId="0" fillId="34" borderId="31" xfId="0" applyFill="1" applyBorder="1" applyAlignment="1">
      <alignment vertical="center"/>
    </xf>
    <xf numFmtId="0" fontId="0" fillId="34" borderId="32" xfId="0" applyFill="1" applyBorder="1" applyAlignment="1">
      <alignment vertical="center"/>
    </xf>
    <xf numFmtId="0" fontId="24" fillId="34" borderId="11" xfId="0" applyFont="1" applyFill="1" applyBorder="1" applyAlignment="1">
      <alignment vertical="center" wrapText="1"/>
    </xf>
    <xf numFmtId="185" fontId="24" fillId="38" borderId="15" xfId="0" applyNumberFormat="1" applyFont="1" applyFill="1" applyBorder="1" applyAlignment="1">
      <alignment vertical="center"/>
    </xf>
    <xf numFmtId="185" fontId="24" fillId="38" borderId="33" xfId="0" applyNumberFormat="1" applyFont="1" applyFill="1" applyBorder="1" applyAlignment="1">
      <alignment vertical="center"/>
    </xf>
    <xf numFmtId="0" fontId="19" fillId="0" borderId="0" xfId="0" applyFont="1" applyAlignment="1">
      <alignment horizontal="center" vertical="center"/>
    </xf>
    <xf numFmtId="183" fontId="8" fillId="0" borderId="0" xfId="0" applyNumberFormat="1" applyFont="1" applyFill="1" applyBorder="1" applyAlignment="1">
      <alignment horizontal="center" vertical="center" shrinkToFit="1"/>
    </xf>
    <xf numFmtId="49" fontId="8" fillId="0" borderId="11" xfId="0" applyNumberFormat="1" applyFont="1" applyBorder="1" applyAlignment="1">
      <alignment horizontal="center" vertical="center"/>
    </xf>
    <xf numFmtId="178" fontId="30" fillId="0" borderId="0" xfId="0" applyNumberFormat="1" applyFont="1" applyFill="1" applyBorder="1" applyAlignment="1">
      <alignment horizontal="center" vertical="center"/>
    </xf>
    <xf numFmtId="183" fontId="14" fillId="33" borderId="15" xfId="0" applyNumberFormat="1" applyFont="1" applyFill="1" applyBorder="1" applyAlignment="1">
      <alignment horizontal="center" vertical="center" shrinkToFit="1"/>
    </xf>
    <xf numFmtId="183" fontId="14" fillId="33" borderId="13" xfId="0" applyNumberFormat="1" applyFont="1" applyFill="1" applyBorder="1" applyAlignment="1">
      <alignment horizontal="center" vertical="center" shrinkToFit="1"/>
    </xf>
    <xf numFmtId="178" fontId="30" fillId="0" borderId="0" xfId="0" applyNumberFormat="1" applyFont="1" applyFill="1" applyBorder="1" applyAlignment="1">
      <alignment horizontal="right" vertical="center"/>
    </xf>
    <xf numFmtId="183" fontId="4" fillId="33" borderId="16" xfId="0" applyNumberFormat="1" applyFont="1" applyFill="1" applyBorder="1" applyAlignment="1">
      <alignment horizontal="center" vertical="center" textRotation="255" shrinkToFit="1"/>
    </xf>
    <xf numFmtId="183" fontId="4" fillId="33" borderId="10" xfId="0" applyNumberFormat="1" applyFont="1" applyFill="1" applyBorder="1" applyAlignment="1">
      <alignment horizontal="center" vertical="center" textRotation="255"/>
    </xf>
    <xf numFmtId="183" fontId="4" fillId="33" borderId="16" xfId="0" applyNumberFormat="1" applyFont="1" applyFill="1" applyBorder="1" applyAlignment="1">
      <alignment horizontal="center" vertical="center" textRotation="255"/>
    </xf>
    <xf numFmtId="183" fontId="4" fillId="33" borderId="12" xfId="0" applyNumberFormat="1" applyFont="1" applyFill="1" applyBorder="1" applyAlignment="1">
      <alignment horizontal="center" vertical="center" textRotation="255"/>
    </xf>
    <xf numFmtId="49" fontId="4" fillId="33" borderId="10" xfId="0" applyNumberFormat="1" applyFont="1" applyFill="1" applyBorder="1" applyAlignment="1">
      <alignment horizontal="center" vertical="center" textRotation="255" shrinkToFit="1"/>
    </xf>
    <xf numFmtId="49" fontId="4" fillId="33" borderId="16" xfId="0" applyNumberFormat="1" applyFont="1" applyFill="1" applyBorder="1" applyAlignment="1">
      <alignment horizontal="center" vertical="center" textRotation="255" shrinkToFit="1"/>
    </xf>
    <xf numFmtId="49" fontId="4" fillId="33" borderId="12" xfId="0" applyNumberFormat="1" applyFont="1" applyFill="1" applyBorder="1" applyAlignment="1">
      <alignment horizontal="center" vertical="center" textRotation="255" shrinkToFit="1"/>
    </xf>
    <xf numFmtId="38" fontId="25" fillId="34" borderId="15" xfId="49" applyFont="1" applyFill="1" applyBorder="1" applyAlignment="1">
      <alignment/>
    </xf>
    <xf numFmtId="38" fontId="25" fillId="34" borderId="33" xfId="49" applyFont="1" applyFill="1" applyBorder="1" applyAlignment="1">
      <alignment/>
    </xf>
    <xf numFmtId="183" fontId="8" fillId="33" borderId="10" xfId="0" applyNumberFormat="1" applyFont="1" applyFill="1" applyBorder="1" applyAlignment="1">
      <alignment horizontal="center" vertical="center" shrinkToFit="1"/>
    </xf>
    <xf numFmtId="183" fontId="8" fillId="33" borderId="29" xfId="0" applyNumberFormat="1" applyFont="1" applyFill="1" applyBorder="1" applyAlignment="1">
      <alignment horizontal="center" vertical="center" shrinkToFit="1"/>
    </xf>
    <xf numFmtId="185" fontId="7" fillId="33" borderId="15" xfId="0" applyNumberFormat="1" applyFont="1" applyFill="1" applyBorder="1" applyAlignment="1">
      <alignment vertical="center"/>
    </xf>
    <xf numFmtId="185" fontId="7" fillId="33" borderId="33" xfId="0" applyNumberFormat="1" applyFont="1" applyFill="1" applyBorder="1" applyAlignment="1">
      <alignment vertical="center"/>
    </xf>
    <xf numFmtId="0" fontId="14" fillId="0" borderId="10"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29"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33" xfId="0" applyFont="1" applyBorder="1" applyAlignment="1">
      <alignment horizontal="center" vertical="center" shrinkToFit="1"/>
    </xf>
    <xf numFmtId="0" fontId="14" fillId="0" borderId="13" xfId="0" applyFont="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11"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0" borderId="16" xfId="0" applyFont="1" applyBorder="1" applyAlignment="1">
      <alignment/>
    </xf>
    <xf numFmtId="0" fontId="14" fillId="0" borderId="0" xfId="0" applyFont="1" applyBorder="1" applyAlignment="1">
      <alignment/>
    </xf>
    <xf numFmtId="0" fontId="14" fillId="0" borderId="15" xfId="0" applyFont="1" applyBorder="1" applyAlignment="1">
      <alignment horizontal="center" vertical="center" wrapText="1" shrinkToFit="1"/>
    </xf>
    <xf numFmtId="0" fontId="14" fillId="0" borderId="33" xfId="0" applyFont="1" applyBorder="1" applyAlignment="1">
      <alignment horizontal="center" vertical="center" wrapText="1" shrinkToFit="1"/>
    </xf>
    <xf numFmtId="0" fontId="14" fillId="0" borderId="13" xfId="0" applyFont="1" applyBorder="1" applyAlignment="1">
      <alignment horizontal="center" vertical="center" wrapText="1" shrinkToFit="1"/>
    </xf>
    <xf numFmtId="178" fontId="3" fillId="35" borderId="33" xfId="0" applyNumberFormat="1" applyFont="1" applyFill="1" applyBorder="1" applyAlignment="1">
      <alignment vertical="center" wrapText="1"/>
    </xf>
    <xf numFmtId="178" fontId="3" fillId="35" borderId="13" xfId="0" applyNumberFormat="1" applyFont="1" applyFill="1" applyBorder="1" applyAlignment="1">
      <alignment vertical="center" wrapText="1"/>
    </xf>
    <xf numFmtId="178" fontId="17" fillId="34" borderId="15" xfId="0" applyNumberFormat="1" applyFont="1" applyFill="1" applyBorder="1" applyAlignment="1">
      <alignment horizontal="center" vertical="center"/>
    </xf>
    <xf numFmtId="178" fontId="17" fillId="34" borderId="33" xfId="0" applyNumberFormat="1" applyFont="1" applyFill="1" applyBorder="1" applyAlignment="1">
      <alignment horizontal="center" vertical="center"/>
    </xf>
    <xf numFmtId="0" fontId="15" fillId="0" borderId="15" xfId="0" applyFont="1" applyBorder="1" applyAlignment="1">
      <alignment horizontal="center" vertical="center" shrinkToFit="1"/>
    </xf>
    <xf numFmtId="0" fontId="15" fillId="0" borderId="33" xfId="0" applyFont="1" applyBorder="1" applyAlignment="1">
      <alignment horizontal="center" vertical="center" shrinkToFit="1"/>
    </xf>
    <xf numFmtId="0" fontId="15" fillId="0" borderId="13" xfId="0" applyFont="1" applyBorder="1" applyAlignment="1">
      <alignment horizontal="center" vertical="center" shrinkToFit="1"/>
    </xf>
    <xf numFmtId="0" fontId="4" fillId="0" borderId="11" xfId="0" applyFont="1" applyBorder="1" applyAlignment="1">
      <alignment horizontal="right" vertical="top"/>
    </xf>
    <xf numFmtId="0" fontId="4" fillId="0" borderId="29" xfId="0" applyFont="1" applyBorder="1" applyAlignment="1">
      <alignment horizontal="right" vertical="top"/>
    </xf>
    <xf numFmtId="0" fontId="4" fillId="0" borderId="31" xfId="0" applyFont="1" applyBorder="1" applyAlignment="1">
      <alignment horizontal="right" vertical="top"/>
    </xf>
    <xf numFmtId="0" fontId="4" fillId="0" borderId="32" xfId="0" applyFont="1" applyBorder="1" applyAlignment="1">
      <alignment horizontal="right" vertical="top"/>
    </xf>
    <xf numFmtId="0" fontId="30" fillId="0" borderId="0" xfId="0" applyFont="1" applyFill="1" applyBorder="1" applyAlignment="1">
      <alignment horizontal="right" vertical="center"/>
    </xf>
    <xf numFmtId="0" fontId="14" fillId="0" borderId="12" xfId="0" applyFont="1" applyBorder="1" applyAlignment="1">
      <alignment vertical="top"/>
    </xf>
    <xf numFmtId="0" fontId="14" fillId="0" borderId="31" xfId="0" applyFont="1" applyBorder="1" applyAlignment="1">
      <alignment vertical="top"/>
    </xf>
    <xf numFmtId="0" fontId="14" fillId="0" borderId="32" xfId="0" applyFont="1" applyBorder="1" applyAlignment="1">
      <alignment vertical="top"/>
    </xf>
    <xf numFmtId="0" fontId="22" fillId="34" borderId="25" xfId="0" applyNumberFormat="1" applyFont="1" applyFill="1" applyBorder="1" applyAlignment="1">
      <alignment horizontal="center" vertical="center"/>
    </xf>
    <xf numFmtId="0" fontId="26" fillId="36" borderId="15" xfId="0" applyFont="1" applyFill="1" applyBorder="1" applyAlignment="1" applyProtection="1">
      <alignment horizontal="center" vertical="center" wrapText="1" shrinkToFit="1"/>
      <protection locked="0"/>
    </xf>
    <xf numFmtId="0" fontId="26" fillId="36" borderId="33" xfId="0" applyFont="1" applyFill="1" applyBorder="1" applyAlignment="1" applyProtection="1">
      <alignment horizontal="center" vertical="center" wrapText="1" shrinkToFit="1"/>
      <protection locked="0"/>
    </xf>
    <xf numFmtId="0" fontId="26" fillId="36" borderId="13" xfId="0" applyFont="1" applyFill="1" applyBorder="1" applyAlignment="1" applyProtection="1">
      <alignment horizontal="center" vertical="center" wrapText="1" shrinkToFit="1"/>
      <protection locked="0"/>
    </xf>
    <xf numFmtId="0" fontId="11" fillId="0" borderId="0" xfId="0" applyFont="1" applyAlignment="1">
      <alignment horizontal="center" vertical="center"/>
    </xf>
    <xf numFmtId="49" fontId="29" fillId="0" borderId="41" xfId="0" applyNumberFormat="1" applyFont="1" applyBorder="1" applyAlignment="1">
      <alignment horizontal="center" vertical="center"/>
    </xf>
    <xf numFmtId="49" fontId="29" fillId="0" borderId="24" xfId="0" applyNumberFormat="1" applyFont="1" applyBorder="1" applyAlignment="1">
      <alignment horizontal="center" vertical="center"/>
    </xf>
    <xf numFmtId="49" fontId="31" fillId="34" borderId="10" xfId="0" applyNumberFormat="1" applyFont="1" applyFill="1" applyBorder="1" applyAlignment="1">
      <alignment horizontal="center" vertical="center"/>
    </xf>
    <xf numFmtId="49" fontId="31" fillId="34" borderId="11" xfId="0" applyNumberFormat="1" applyFont="1" applyFill="1" applyBorder="1" applyAlignment="1">
      <alignment horizontal="center" vertical="center"/>
    </xf>
    <xf numFmtId="49" fontId="31" fillId="34" borderId="29" xfId="0" applyNumberFormat="1" applyFont="1" applyFill="1" applyBorder="1" applyAlignment="1">
      <alignment horizontal="center" vertical="center"/>
    </xf>
    <xf numFmtId="49" fontId="31" fillId="34" borderId="12" xfId="0" applyNumberFormat="1" applyFont="1" applyFill="1" applyBorder="1" applyAlignment="1">
      <alignment horizontal="center" vertical="center"/>
    </xf>
    <xf numFmtId="49" fontId="31" fillId="34" borderId="31" xfId="0" applyNumberFormat="1" applyFont="1" applyFill="1" applyBorder="1" applyAlignment="1">
      <alignment horizontal="center" vertical="center"/>
    </xf>
    <xf numFmtId="49" fontId="31" fillId="34" borderId="32" xfId="0" applyNumberFormat="1" applyFont="1" applyFill="1" applyBorder="1" applyAlignment="1">
      <alignment horizontal="center" vertical="center"/>
    </xf>
    <xf numFmtId="183" fontId="14" fillId="0" borderId="15" xfId="0" applyNumberFormat="1" applyFont="1" applyFill="1" applyBorder="1" applyAlignment="1">
      <alignment horizontal="center" vertical="center"/>
    </xf>
    <xf numFmtId="183" fontId="14" fillId="0" borderId="33" xfId="0" applyNumberFormat="1" applyFont="1" applyFill="1" applyBorder="1" applyAlignment="1">
      <alignment horizontal="center" vertical="center"/>
    </xf>
    <xf numFmtId="183" fontId="14" fillId="0" borderId="13" xfId="0" applyNumberFormat="1" applyFont="1" applyFill="1" applyBorder="1" applyAlignment="1">
      <alignment horizontal="center" vertical="center"/>
    </xf>
    <xf numFmtId="0" fontId="10" fillId="0" borderId="0" xfId="0" applyFont="1" applyAlignment="1">
      <alignment horizontal="center"/>
    </xf>
    <xf numFmtId="49" fontId="3" fillId="0" borderId="10"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32" xfId="0" applyNumberFormat="1" applyFont="1" applyBorder="1" applyAlignment="1">
      <alignment horizontal="center" vertical="center"/>
    </xf>
    <xf numFmtId="0" fontId="6" fillId="0" borderId="0" xfId="0" applyFont="1" applyFill="1" applyAlignment="1">
      <alignment horizontal="center" vertical="center" shrinkToFit="1"/>
    </xf>
    <xf numFmtId="0" fontId="0" fillId="0" borderId="0" xfId="0" applyAlignment="1">
      <alignment horizontal="center" vertical="center" shrinkToFit="1"/>
    </xf>
    <xf numFmtId="180" fontId="0" fillId="0" borderId="15" xfId="0" applyNumberFormat="1" applyFont="1" applyFill="1" applyBorder="1" applyAlignment="1">
      <alignment horizontal="center" vertical="center" wrapText="1"/>
    </xf>
    <xf numFmtId="180" fontId="0" fillId="0" borderId="15" xfId="0" applyNumberFormat="1"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3" fillId="0" borderId="0" xfId="0" applyFont="1" applyBorder="1" applyAlignment="1">
      <alignment horizontal="right" vertical="center"/>
    </xf>
    <xf numFmtId="49" fontId="6" fillId="0" borderId="0" xfId="0" applyNumberFormat="1" applyFont="1" applyAlignment="1">
      <alignment horizontal="center"/>
    </xf>
    <xf numFmtId="0" fontId="6" fillId="0" borderId="0" xfId="0" applyFont="1" applyAlignment="1">
      <alignment horizontal="center" vertical="center" shrinkToFit="1"/>
    </xf>
    <xf numFmtId="49" fontId="3" fillId="0" borderId="11"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41" xfId="0" applyNumberFormat="1" applyFont="1" applyBorder="1" applyAlignment="1">
      <alignment horizontal="center" vertical="center" wrapText="1" shrinkToFit="1"/>
    </xf>
    <xf numFmtId="49" fontId="3" fillId="0" borderId="24" xfId="0" applyNumberFormat="1" applyFont="1" applyBorder="1" applyAlignment="1">
      <alignment horizontal="center" vertical="center" shrinkToFit="1"/>
    </xf>
    <xf numFmtId="49" fontId="24" fillId="0" borderId="0" xfId="0" applyNumberFormat="1" applyFont="1" applyBorder="1" applyAlignment="1">
      <alignment horizontal="center" vertical="center"/>
    </xf>
    <xf numFmtId="185" fontId="7" fillId="0" borderId="15" xfId="0" applyNumberFormat="1" applyFont="1" applyFill="1" applyBorder="1" applyAlignment="1">
      <alignment vertical="center"/>
    </xf>
    <xf numFmtId="185" fontId="7" fillId="0" borderId="33" xfId="0" applyNumberFormat="1" applyFont="1" applyFill="1" applyBorder="1" applyAlignment="1">
      <alignment vertical="center"/>
    </xf>
    <xf numFmtId="183" fontId="44" fillId="0" borderId="15" xfId="0" applyNumberFormat="1" applyFont="1" applyFill="1" applyBorder="1" applyAlignment="1">
      <alignment horizontal="center" vertical="center" shrinkToFit="1"/>
    </xf>
    <xf numFmtId="183" fontId="8" fillId="0" borderId="13" xfId="0" applyNumberFormat="1" applyFont="1" applyFill="1" applyBorder="1" applyAlignment="1">
      <alignment horizontal="center" vertical="center" shrinkToFit="1"/>
    </xf>
    <xf numFmtId="49" fontId="4" fillId="0" borderId="0" xfId="0" applyNumberFormat="1" applyFont="1" applyAlignment="1">
      <alignment horizontal="center" vertical="center"/>
    </xf>
    <xf numFmtId="49" fontId="4" fillId="0" borderId="25" xfId="0" applyNumberFormat="1" applyFont="1" applyBorder="1" applyAlignment="1">
      <alignment horizontal="center" vertical="center"/>
    </xf>
    <xf numFmtId="49" fontId="4" fillId="0" borderId="25" xfId="0" applyNumberFormat="1" applyFont="1" applyBorder="1" applyAlignment="1" quotePrefix="1">
      <alignment horizontal="center" vertical="center"/>
    </xf>
    <xf numFmtId="0" fontId="15" fillId="0" borderId="0" xfId="0" applyNumberFormat="1" applyFont="1" applyBorder="1" applyAlignment="1">
      <alignment horizontal="center" vertical="center" wrapText="1"/>
    </xf>
    <xf numFmtId="185" fontId="24" fillId="0" borderId="19" xfId="0" applyNumberFormat="1" applyFont="1" applyBorder="1" applyAlignment="1" applyProtection="1">
      <alignment vertical="center"/>
      <protection locked="0"/>
    </xf>
    <xf numFmtId="185" fontId="24" fillId="0" borderId="39" xfId="0" applyNumberFormat="1" applyFont="1" applyBorder="1" applyAlignment="1" applyProtection="1">
      <alignment vertical="center"/>
      <protection locked="0"/>
    </xf>
    <xf numFmtId="185" fontId="24" fillId="0" borderId="22" xfId="0" applyNumberFormat="1" applyFont="1" applyBorder="1" applyAlignment="1" applyProtection="1">
      <alignment vertical="center"/>
      <protection locked="0"/>
    </xf>
    <xf numFmtId="185" fontId="24" fillId="0" borderId="40" xfId="0" applyNumberFormat="1" applyFont="1" applyBorder="1" applyAlignment="1" applyProtection="1">
      <alignment vertical="center"/>
      <protection locked="0"/>
    </xf>
    <xf numFmtId="185" fontId="24" fillId="33" borderId="15" xfId="0" applyNumberFormat="1" applyFont="1" applyFill="1" applyBorder="1" applyAlignment="1" applyProtection="1">
      <alignment vertical="center"/>
      <protection locked="0"/>
    </xf>
    <xf numFmtId="185" fontId="24" fillId="0" borderId="33" xfId="0" applyNumberFormat="1" applyFont="1" applyBorder="1" applyAlignment="1" applyProtection="1">
      <alignment vertical="center"/>
      <protection locked="0"/>
    </xf>
    <xf numFmtId="180" fontId="0" fillId="0" borderId="41" xfId="0" applyNumberFormat="1" applyFont="1" applyFill="1" applyBorder="1" applyAlignment="1">
      <alignment horizontal="center" vertical="center" wrapText="1"/>
    </xf>
    <xf numFmtId="180" fontId="0" fillId="0" borderId="24" xfId="0" applyNumberFormat="1" applyFont="1" applyFill="1" applyBorder="1" applyAlignment="1">
      <alignment horizontal="center" vertical="center" wrapText="1"/>
    </xf>
    <xf numFmtId="0" fontId="12" fillId="0" borderId="0" xfId="0" applyFont="1" applyBorder="1" applyAlignment="1">
      <alignment horizontal="right" vertical="center"/>
    </xf>
    <xf numFmtId="49" fontId="31" fillId="0" borderId="10" xfId="0" applyNumberFormat="1" applyFont="1" applyBorder="1" applyAlignment="1" applyProtection="1">
      <alignment horizontal="center" vertical="center"/>
      <protection locked="0"/>
    </xf>
    <xf numFmtId="49" fontId="31" fillId="0" borderId="11" xfId="0" applyNumberFormat="1" applyFont="1" applyBorder="1" applyAlignment="1" applyProtection="1">
      <alignment horizontal="center" vertical="center"/>
      <protection locked="0"/>
    </xf>
    <xf numFmtId="49" fontId="31" fillId="0" borderId="29" xfId="0" applyNumberFormat="1" applyFont="1" applyBorder="1" applyAlignment="1" applyProtection="1">
      <alignment horizontal="center" vertical="center"/>
      <protection locked="0"/>
    </xf>
    <xf numFmtId="49" fontId="31" fillId="0" borderId="12" xfId="0" applyNumberFormat="1" applyFont="1" applyBorder="1" applyAlignment="1" applyProtection="1">
      <alignment horizontal="center" vertical="center"/>
      <protection locked="0"/>
    </xf>
    <xf numFmtId="49" fontId="31" fillId="0" borderId="31" xfId="0" applyNumberFormat="1" applyFont="1" applyBorder="1" applyAlignment="1" applyProtection="1">
      <alignment horizontal="center" vertical="center"/>
      <protection locked="0"/>
    </xf>
    <xf numFmtId="49" fontId="31" fillId="0" borderId="32" xfId="0" applyNumberFormat="1" applyFont="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15" fillId="0" borderId="15" xfId="0" applyFont="1" applyBorder="1" applyAlignment="1">
      <alignment horizontal="center" vertical="center" wrapText="1" shrinkToFit="1"/>
    </xf>
    <xf numFmtId="0" fontId="15" fillId="0" borderId="33" xfId="0" applyFont="1" applyBorder="1" applyAlignment="1">
      <alignment horizontal="center" vertical="center" wrapText="1" shrinkToFit="1"/>
    </xf>
    <xf numFmtId="0" fontId="15" fillId="0" borderId="13" xfId="0" applyFont="1" applyBorder="1" applyAlignment="1">
      <alignment horizontal="center" vertical="center" wrapText="1" shrinkToFit="1"/>
    </xf>
    <xf numFmtId="178" fontId="7" fillId="0" borderId="0" xfId="0" applyNumberFormat="1" applyFont="1" applyFill="1" applyBorder="1" applyAlignment="1">
      <alignment vertical="top"/>
    </xf>
    <xf numFmtId="38" fontId="25" fillId="0" borderId="15" xfId="49" applyFont="1" applyBorder="1" applyAlignment="1" applyProtection="1">
      <alignment/>
      <protection locked="0"/>
    </xf>
    <xf numFmtId="38" fontId="25" fillId="0" borderId="33" xfId="49" applyFont="1" applyBorder="1" applyAlignment="1" applyProtection="1">
      <alignment/>
      <protection locked="0"/>
    </xf>
    <xf numFmtId="178" fontId="16" fillId="0" borderId="15" xfId="0" applyNumberFormat="1" applyFont="1" applyFill="1" applyBorder="1" applyAlignment="1" applyProtection="1">
      <alignment horizontal="center" vertical="center"/>
      <protection locked="0"/>
    </xf>
    <xf numFmtId="0" fontId="7" fillId="0" borderId="33" xfId="0" applyFont="1"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178" fontId="27" fillId="35" borderId="33" xfId="0" applyNumberFormat="1" applyFont="1" applyFill="1" applyBorder="1" applyAlignment="1">
      <alignment vertical="center" wrapText="1"/>
    </xf>
    <xf numFmtId="0" fontId="6" fillId="0" borderId="33" xfId="0" applyFont="1" applyBorder="1" applyAlignment="1">
      <alignment vertical="center"/>
    </xf>
    <xf numFmtId="0" fontId="6" fillId="0" borderId="13" xfId="0" applyFont="1" applyBorder="1" applyAlignment="1">
      <alignment vertical="center"/>
    </xf>
    <xf numFmtId="178" fontId="24" fillId="0" borderId="10" xfId="0" applyNumberFormat="1" applyFont="1" applyFill="1" applyBorder="1" applyAlignment="1" applyProtection="1">
      <alignment vertical="center" wrapText="1"/>
      <protection locked="0"/>
    </xf>
    <xf numFmtId="178" fontId="24" fillId="0" borderId="11" xfId="0" applyNumberFormat="1" applyFont="1" applyFill="1" applyBorder="1" applyAlignment="1" applyProtection="1">
      <alignment vertical="center" wrapText="1"/>
      <protection locked="0"/>
    </xf>
    <xf numFmtId="0" fontId="24" fillId="0" borderId="29" xfId="0" applyFont="1" applyFill="1" applyBorder="1" applyAlignment="1" applyProtection="1">
      <alignment vertical="center" wrapText="1"/>
      <protection locked="0"/>
    </xf>
    <xf numFmtId="0" fontId="24" fillId="0" borderId="16" xfId="0" applyFont="1" applyFill="1" applyBorder="1" applyAlignment="1" applyProtection="1">
      <alignment vertical="center" wrapText="1"/>
      <protection locked="0"/>
    </xf>
    <xf numFmtId="0" fontId="24" fillId="0" borderId="0" xfId="0" applyFont="1" applyFill="1" applyAlignment="1" applyProtection="1">
      <alignment vertical="center" wrapText="1"/>
      <protection locked="0"/>
    </xf>
    <xf numFmtId="0" fontId="24" fillId="0" borderId="30" xfId="0" applyFont="1" applyFill="1" applyBorder="1" applyAlignment="1" applyProtection="1">
      <alignment vertical="center" wrapText="1"/>
      <protection locked="0"/>
    </xf>
    <xf numFmtId="0" fontId="24" fillId="0" borderId="12" xfId="0" applyFont="1" applyFill="1" applyBorder="1" applyAlignment="1" applyProtection="1">
      <alignment vertical="center" wrapText="1"/>
      <protection locked="0"/>
    </xf>
    <xf numFmtId="0" fontId="24" fillId="0" borderId="31" xfId="0" applyFont="1" applyFill="1" applyBorder="1" applyAlignment="1" applyProtection="1">
      <alignment vertical="center" wrapText="1"/>
      <protection locked="0"/>
    </xf>
    <xf numFmtId="0" fontId="24" fillId="0" borderId="32" xfId="0" applyFont="1" applyFill="1" applyBorder="1" applyAlignment="1" applyProtection="1">
      <alignment vertical="center" wrapText="1"/>
      <protection locked="0"/>
    </xf>
    <xf numFmtId="179" fontId="0" fillId="0" borderId="14" xfId="0" applyNumberFormat="1" applyFont="1" applyFill="1" applyBorder="1" applyAlignment="1">
      <alignment horizontal="right" vertical="center" textRotation="255"/>
    </xf>
    <xf numFmtId="179" fontId="0" fillId="0" borderId="24" xfId="0" applyNumberFormat="1" applyFont="1" applyFill="1" applyBorder="1" applyAlignment="1">
      <alignment horizontal="right" vertical="center" textRotation="255"/>
    </xf>
    <xf numFmtId="178" fontId="24" fillId="0" borderId="24" xfId="0" applyNumberFormat="1" applyFont="1" applyFill="1" applyBorder="1" applyAlignment="1" applyProtection="1">
      <alignment vertical="center"/>
      <protection locked="0"/>
    </xf>
    <xf numFmtId="0" fontId="24" fillId="0" borderId="24" xfId="0" applyFont="1" applyFill="1" applyBorder="1" applyAlignment="1" applyProtection="1">
      <alignment vertical="center"/>
      <protection locked="0"/>
    </xf>
    <xf numFmtId="178" fontId="23" fillId="0" borderId="28" xfId="0" applyNumberFormat="1" applyFont="1" applyFill="1" applyBorder="1" applyAlignment="1" applyProtection="1">
      <alignment vertical="center"/>
      <protection locked="0"/>
    </xf>
    <xf numFmtId="0" fontId="22" fillId="0" borderId="28" xfId="0" applyFont="1" applyFill="1" applyBorder="1" applyAlignment="1" applyProtection="1">
      <alignment vertical="center"/>
      <protection locked="0"/>
    </xf>
    <xf numFmtId="178" fontId="24" fillId="0" borderId="24" xfId="0" applyNumberFormat="1" applyFont="1" applyFill="1" applyBorder="1" applyAlignment="1" applyProtection="1">
      <alignment vertical="top"/>
      <protection locked="0"/>
    </xf>
    <xf numFmtId="0" fontId="24" fillId="0" borderId="11" xfId="0" applyFont="1" applyFill="1" applyBorder="1" applyAlignment="1" applyProtection="1">
      <alignment vertical="center" wrapText="1"/>
      <protection locked="0"/>
    </xf>
    <xf numFmtId="0" fontId="0" fillId="0" borderId="12" xfId="0" applyFill="1" applyBorder="1" applyAlignment="1" applyProtection="1">
      <alignment vertical="center"/>
      <protection locked="0"/>
    </xf>
    <xf numFmtId="0" fontId="0" fillId="0" borderId="31" xfId="0" applyFill="1" applyBorder="1" applyAlignment="1" applyProtection="1">
      <alignment vertical="center"/>
      <protection locked="0"/>
    </xf>
    <xf numFmtId="0" fontId="0" fillId="0" borderId="32" xfId="0" applyFill="1" applyBorder="1" applyAlignment="1" applyProtection="1">
      <alignment vertical="center"/>
      <protection locked="0"/>
    </xf>
    <xf numFmtId="180" fontId="24" fillId="0" borderId="10" xfId="0" applyNumberFormat="1" applyFont="1" applyFill="1" applyBorder="1" applyAlignment="1" applyProtection="1">
      <alignment vertical="center"/>
      <protection locked="0"/>
    </xf>
    <xf numFmtId="0" fontId="24" fillId="0" borderId="11" xfId="0" applyFont="1" applyFill="1" applyBorder="1" applyAlignment="1" applyProtection="1">
      <alignment vertical="center"/>
      <protection locked="0"/>
    </xf>
    <xf numFmtId="0" fontId="24" fillId="0" borderId="29" xfId="0" applyFont="1" applyFill="1" applyBorder="1" applyAlignment="1" applyProtection="1">
      <alignment vertical="center"/>
      <protection locked="0"/>
    </xf>
    <xf numFmtId="183" fontId="0" fillId="0" borderId="0" xfId="0" applyNumberFormat="1" applyFont="1" applyFill="1" applyBorder="1" applyAlignment="1">
      <alignment horizontal="center" vertical="center" wrapText="1" shrinkToFit="1"/>
    </xf>
    <xf numFmtId="178" fontId="24" fillId="0" borderId="10" xfId="0" applyNumberFormat="1" applyFont="1" applyFill="1" applyBorder="1" applyAlignment="1">
      <alignment vertical="center" wrapText="1"/>
    </xf>
    <xf numFmtId="178" fontId="24" fillId="0" borderId="11" xfId="0" applyNumberFormat="1" applyFont="1" applyFill="1" applyBorder="1" applyAlignment="1">
      <alignment vertical="center" wrapText="1"/>
    </xf>
    <xf numFmtId="0" fontId="24" fillId="0" borderId="29" xfId="0" applyFont="1" applyBorder="1" applyAlignment="1">
      <alignment vertical="center" wrapText="1"/>
    </xf>
    <xf numFmtId="0" fontId="24" fillId="0" borderId="16" xfId="0" applyFont="1" applyBorder="1" applyAlignment="1">
      <alignment vertical="center" wrapText="1"/>
    </xf>
    <xf numFmtId="0" fontId="24" fillId="0" borderId="0" xfId="0" applyFont="1" applyAlignment="1">
      <alignment vertical="center" wrapText="1"/>
    </xf>
    <xf numFmtId="0" fontId="24" fillId="0" borderId="30" xfId="0" applyFont="1" applyBorder="1" applyAlignment="1">
      <alignment vertical="center" wrapText="1"/>
    </xf>
    <xf numFmtId="0" fontId="24" fillId="0" borderId="12" xfId="0" applyFont="1" applyBorder="1" applyAlignment="1">
      <alignment vertical="center" wrapText="1"/>
    </xf>
    <xf numFmtId="0" fontId="24" fillId="0" borderId="31" xfId="0" applyFont="1" applyBorder="1" applyAlignment="1">
      <alignment vertical="center" wrapText="1"/>
    </xf>
    <xf numFmtId="0" fontId="24" fillId="0" borderId="32" xfId="0" applyFont="1" applyBorder="1" applyAlignment="1">
      <alignment vertical="center" wrapText="1"/>
    </xf>
    <xf numFmtId="179" fontId="0" fillId="0" borderId="41" xfId="0" applyNumberFormat="1" applyFont="1" applyFill="1" applyBorder="1" applyAlignment="1">
      <alignment horizontal="right" vertical="center" textRotation="255"/>
    </xf>
    <xf numFmtId="179" fontId="0" fillId="0" borderId="14" xfId="0" applyNumberFormat="1" applyFont="1" applyFill="1" applyBorder="1" applyAlignment="1">
      <alignment horizontal="right" vertical="center" textRotation="255"/>
    </xf>
    <xf numFmtId="179" fontId="0" fillId="0" borderId="24" xfId="0" applyNumberFormat="1" applyFont="1" applyFill="1" applyBorder="1" applyAlignment="1">
      <alignment horizontal="right" vertical="center" textRotation="255"/>
    </xf>
    <xf numFmtId="178" fontId="24" fillId="0" borderId="15" xfId="0" applyNumberFormat="1" applyFont="1" applyFill="1" applyBorder="1" applyAlignment="1">
      <alignment vertical="center" shrinkToFit="1"/>
    </xf>
    <xf numFmtId="178" fontId="24" fillId="0" borderId="33" xfId="0" applyNumberFormat="1" applyFont="1" applyFill="1" applyBorder="1" applyAlignment="1">
      <alignment vertical="center" shrinkToFit="1"/>
    </xf>
    <xf numFmtId="178" fontId="24" fillId="0" borderId="13" xfId="0" applyNumberFormat="1" applyFont="1" applyFill="1" applyBorder="1" applyAlignment="1">
      <alignment vertical="center" shrinkToFit="1"/>
    </xf>
    <xf numFmtId="178" fontId="23" fillId="0" borderId="42" xfId="0" applyNumberFormat="1" applyFont="1" applyFill="1" applyBorder="1" applyAlignment="1">
      <alignment vertical="center"/>
    </xf>
    <xf numFmtId="178" fontId="23" fillId="0" borderId="43" xfId="0" applyNumberFormat="1" applyFont="1" applyFill="1" applyBorder="1" applyAlignment="1">
      <alignment vertical="center"/>
    </xf>
    <xf numFmtId="178" fontId="23" fillId="0" borderId="44" xfId="0" applyNumberFormat="1" applyFont="1" applyFill="1" applyBorder="1" applyAlignment="1">
      <alignment vertical="center"/>
    </xf>
    <xf numFmtId="178" fontId="24" fillId="0" borderId="45" xfId="0" applyNumberFormat="1" applyFont="1" applyFill="1" applyBorder="1" applyAlignment="1">
      <alignment vertical="top" shrinkToFit="1"/>
    </xf>
    <xf numFmtId="178" fontId="24" fillId="0" borderId="46" xfId="0" applyNumberFormat="1" applyFont="1" applyFill="1" applyBorder="1" applyAlignment="1">
      <alignment vertical="top" shrinkToFit="1"/>
    </xf>
    <xf numFmtId="178" fontId="24" fillId="0" borderId="47" xfId="0" applyNumberFormat="1" applyFont="1" applyFill="1" applyBorder="1" applyAlignment="1">
      <alignment vertical="top" shrinkToFit="1"/>
    </xf>
    <xf numFmtId="178" fontId="45" fillId="35" borderId="15" xfId="0" applyNumberFormat="1" applyFont="1" applyFill="1" applyBorder="1" applyAlignment="1">
      <alignment horizontal="center" vertical="center" shrinkToFit="1"/>
    </xf>
    <xf numFmtId="0" fontId="24" fillId="0" borderId="33" xfId="0" applyFont="1" applyBorder="1" applyAlignment="1">
      <alignment horizontal="center" vertical="center" shrinkToFit="1"/>
    </xf>
    <xf numFmtId="0" fontId="22" fillId="0" borderId="33" xfId="0" applyFont="1" applyBorder="1" applyAlignment="1">
      <alignment horizontal="center" vertical="center" shrinkToFit="1"/>
    </xf>
    <xf numFmtId="0" fontId="31" fillId="0" borderId="10" xfId="0" applyNumberFormat="1" applyFont="1" applyBorder="1" applyAlignment="1">
      <alignment horizontal="center" vertical="center" shrinkToFit="1"/>
    </xf>
    <xf numFmtId="0" fontId="0" fillId="0" borderId="11" xfId="0" applyBorder="1" applyAlignment="1">
      <alignment vertical="center" shrinkToFit="1"/>
    </xf>
    <xf numFmtId="0" fontId="0" fillId="0" borderId="29" xfId="0" applyBorder="1" applyAlignment="1">
      <alignment vertical="center" shrinkToFit="1"/>
    </xf>
    <xf numFmtId="0" fontId="0" fillId="0" borderId="12" xfId="0" applyBorder="1" applyAlignment="1">
      <alignment vertical="center" shrinkToFit="1"/>
    </xf>
    <xf numFmtId="0" fontId="0" fillId="0" borderId="31" xfId="0" applyBorder="1" applyAlignment="1">
      <alignment vertical="center" shrinkToFit="1"/>
    </xf>
    <xf numFmtId="0" fontId="0" fillId="0" borderId="32" xfId="0" applyBorder="1" applyAlignment="1">
      <alignment vertical="center" shrinkToFit="1"/>
    </xf>
    <xf numFmtId="0" fontId="24" fillId="0" borderId="11" xfId="0" applyFont="1" applyBorder="1" applyAlignment="1">
      <alignment vertical="center" wrapText="1"/>
    </xf>
    <xf numFmtId="0" fontId="0" fillId="0" borderId="12"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24" fillId="0" borderId="10" xfId="0" applyNumberFormat="1" applyFont="1" applyFill="1" applyBorder="1" applyAlignment="1">
      <alignment horizontal="left" vertical="center" wrapText="1"/>
    </xf>
    <xf numFmtId="0" fontId="24" fillId="0" borderId="11" xfId="0" applyNumberFormat="1" applyFont="1" applyBorder="1" applyAlignment="1">
      <alignment horizontal="left" vertical="center" wrapText="1"/>
    </xf>
    <xf numFmtId="0" fontId="24" fillId="0" borderId="29" xfId="0" applyNumberFormat="1" applyFont="1" applyBorder="1" applyAlignment="1">
      <alignment horizontal="left" vertical="center" wrapText="1"/>
    </xf>
    <xf numFmtId="0" fontId="0" fillId="0" borderId="12"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180" fontId="0" fillId="0" borderId="41" xfId="0" applyNumberFormat="1" applyFont="1" applyFill="1" applyBorder="1" applyAlignment="1">
      <alignment horizontal="center" vertical="center" wrapText="1"/>
    </xf>
    <xf numFmtId="180" fontId="0" fillId="0" borderId="24" xfId="0" applyNumberFormat="1" applyFont="1" applyFill="1" applyBorder="1" applyAlignment="1">
      <alignment horizontal="center" vertical="center" wrapText="1"/>
    </xf>
    <xf numFmtId="0" fontId="101" fillId="7" borderId="25" xfId="0" applyFont="1" applyFill="1" applyBorder="1" applyAlignment="1">
      <alignment horizontal="left" vertical="center" shrinkToFit="1"/>
    </xf>
    <xf numFmtId="0" fontId="101" fillId="7" borderId="25" xfId="61" applyFont="1" applyFill="1" applyBorder="1" applyAlignment="1">
      <alignment horizontal="left" vertical="center" shrinkToFit="1"/>
      <protection/>
    </xf>
    <xf numFmtId="0" fontId="101" fillId="7" borderId="24" xfId="61" applyFont="1" applyFill="1" applyBorder="1" applyAlignment="1">
      <alignment horizontal="lef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2" xfId="61"/>
    <cellStyle name="Followed Hyperlink" xfId="62"/>
    <cellStyle name="良い" xfId="63"/>
  </cellStyles>
  <dxfs count="37">
    <dxf>
      <font>
        <b val="0"/>
        <i val="0"/>
      </font>
    </dxf>
    <dxf>
      <font>
        <b val="0"/>
        <i val="0"/>
        <color indexed="20"/>
      </font>
    </dxf>
    <dxf>
      <font>
        <b/>
        <i val="0"/>
        <color indexed="10"/>
      </font>
      <fill>
        <patternFill>
          <bgColor indexed="34"/>
        </patternFill>
      </fill>
    </dxf>
    <dxf>
      <font>
        <b val="0"/>
        <i val="0"/>
        <color indexed="20"/>
      </font>
    </dxf>
    <dxf>
      <font>
        <color indexed="10"/>
      </font>
      <fill>
        <patternFill>
          <bgColor indexed="34"/>
        </patternFill>
      </fill>
    </dxf>
    <dxf>
      <fill>
        <patternFill>
          <bgColor indexed="41"/>
        </patternFill>
      </fill>
    </dxf>
    <dxf>
      <font>
        <b/>
        <i val="0"/>
        <color indexed="10"/>
      </font>
    </dxf>
    <dxf>
      <font>
        <b/>
        <i val="0"/>
        <color indexed="10"/>
      </font>
    </dxf>
    <dxf>
      <font>
        <b val="0"/>
        <i val="0"/>
      </font>
    </dxf>
    <dxf>
      <font>
        <b val="0"/>
        <i val="0"/>
        <color indexed="20"/>
      </font>
    </dxf>
    <dxf>
      <font>
        <b/>
        <i val="0"/>
        <color indexed="10"/>
      </font>
      <fill>
        <patternFill>
          <bgColor indexed="34"/>
        </patternFill>
      </fill>
    </dxf>
    <dxf>
      <font>
        <b val="0"/>
        <i val="0"/>
        <color indexed="20"/>
      </font>
    </dxf>
    <dxf>
      <font>
        <color indexed="10"/>
      </font>
      <fill>
        <patternFill>
          <bgColor indexed="34"/>
        </patternFill>
      </fill>
    </dxf>
    <dxf>
      <fill>
        <patternFill>
          <bgColor indexed="41"/>
        </patternFill>
      </fill>
    </dxf>
    <dxf>
      <font>
        <b/>
        <i val="0"/>
        <color indexed="10"/>
      </font>
    </dxf>
    <dxf>
      <font>
        <b/>
        <i val="0"/>
        <color indexed="10"/>
      </font>
    </dxf>
    <dxf>
      <font>
        <b val="0"/>
        <i val="0"/>
        <color indexed="20"/>
      </font>
    </dxf>
    <dxf>
      <font>
        <color indexed="10"/>
      </font>
      <fill>
        <patternFill>
          <bgColor indexed="34"/>
        </patternFill>
      </fill>
    </dxf>
    <dxf>
      <font>
        <b val="0"/>
        <i val="0"/>
        <color indexed="20"/>
      </font>
    </dxf>
    <dxf>
      <font>
        <b/>
        <i val="0"/>
        <color indexed="10"/>
      </font>
      <fill>
        <patternFill>
          <bgColor indexed="34"/>
        </patternFill>
      </fill>
    </dxf>
    <dxf>
      <font>
        <b val="0"/>
        <i val="0"/>
        <color indexed="20"/>
      </font>
    </dxf>
    <dxf>
      <font>
        <color indexed="10"/>
      </font>
      <fill>
        <patternFill>
          <bgColor indexed="34"/>
        </patternFill>
      </fill>
    </dxf>
    <dxf>
      <fill>
        <patternFill>
          <bgColor indexed="41"/>
        </patternFill>
      </fill>
    </dxf>
    <dxf>
      <font>
        <b/>
        <i val="0"/>
        <color indexed="10"/>
      </font>
    </dxf>
    <dxf>
      <font>
        <b/>
        <i val="0"/>
        <color indexed="10"/>
      </font>
    </dxf>
    <dxf>
      <font>
        <color indexed="20"/>
      </font>
    </dxf>
    <dxf>
      <font>
        <color indexed="10"/>
      </font>
      <fill>
        <patternFill>
          <bgColor indexed="34"/>
        </patternFill>
      </fill>
    </dxf>
    <dxf>
      <fill>
        <patternFill>
          <bgColor indexed="41"/>
        </patternFill>
      </fill>
    </dxf>
    <dxf>
      <font>
        <color indexed="20"/>
      </font>
    </dxf>
    <dxf>
      <font>
        <b/>
        <i val="0"/>
        <color indexed="10"/>
      </font>
      <fill>
        <patternFill>
          <bgColor indexed="34"/>
        </patternFill>
      </fill>
    </dxf>
    <dxf>
      <font>
        <b/>
        <i val="0"/>
        <color indexed="10"/>
      </font>
    </dxf>
    <dxf>
      <font>
        <b/>
        <i val="0"/>
        <color indexed="10"/>
      </font>
    </dxf>
    <dxf>
      <font>
        <b/>
        <i val="0"/>
        <color rgb="FFFF0000"/>
      </font>
      <border/>
    </dxf>
    <dxf>
      <font>
        <b/>
        <i val="0"/>
        <color rgb="FFFF0000"/>
      </font>
      <fill>
        <patternFill>
          <bgColor rgb="FFFFFF00"/>
        </patternFill>
      </fill>
      <border/>
    </dxf>
    <dxf>
      <font>
        <color rgb="FF800080"/>
      </font>
      <border/>
    </dxf>
    <dxf>
      <font>
        <color rgb="FFFF0000"/>
      </font>
      <fill>
        <patternFill>
          <bgColor rgb="FFFFFF00"/>
        </patternFill>
      </fill>
      <border/>
    </dxf>
    <dxf>
      <font>
        <b val="0"/>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133350</xdr:colOff>
      <xdr:row>82</xdr:row>
      <xdr:rowOff>114300</xdr:rowOff>
    </xdr:from>
    <xdr:to>
      <xdr:col>31</xdr:col>
      <xdr:colOff>190500</xdr:colOff>
      <xdr:row>88</xdr:row>
      <xdr:rowOff>66675</xdr:rowOff>
    </xdr:to>
    <xdr:sp>
      <xdr:nvSpPr>
        <xdr:cNvPr id="1" name="正方形/長方形 21"/>
        <xdr:cNvSpPr>
          <a:spLocks/>
        </xdr:cNvSpPr>
      </xdr:nvSpPr>
      <xdr:spPr>
        <a:xfrm>
          <a:off x="9391650" y="17706975"/>
          <a:ext cx="2590800" cy="1038225"/>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備考　</a:t>
          </a:r>
          <a:r>
            <a:rPr lang="en-US" cap="none" sz="1000" b="0" i="0" u="none" baseline="0">
              <a:solidFill>
                <a:srgbClr val="000000"/>
              </a:solidFill>
            </a:rPr>
            <a:t>
</a:t>
          </a:r>
          <a:r>
            <a:rPr lang="en-US" cap="none" sz="1000" b="0" i="0" u="none" baseline="0">
              <a:solidFill>
                <a:srgbClr val="000000"/>
              </a:solidFill>
            </a:rPr>
            <a:t>　注意すべき事柄がありましたらその旨記入してください。</a:t>
          </a:r>
          <a:r>
            <a:rPr lang="en-US" cap="none" sz="1000" b="0" i="0" u="none" baseline="0">
              <a:solidFill>
                <a:srgbClr val="000000"/>
              </a:solidFill>
            </a:rPr>
            <a:t>
</a:t>
          </a:r>
          <a:r>
            <a:rPr lang="en-US" cap="none" sz="1000" b="0" i="0" u="none" baseline="0">
              <a:solidFill>
                <a:srgbClr val="000000"/>
              </a:solidFill>
            </a:rPr>
            <a:t>　また、工場出荷価格（消費税を除く）で記入できない場合は、記入に際して実際に採用した方法を本欄に記入したください。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28575</xdr:colOff>
      <xdr:row>27</xdr:row>
      <xdr:rowOff>0</xdr:rowOff>
    </xdr:from>
    <xdr:to>
      <xdr:col>5</xdr:col>
      <xdr:colOff>0</xdr:colOff>
      <xdr:row>27</xdr:row>
      <xdr:rowOff>0</xdr:rowOff>
    </xdr:to>
    <xdr:sp>
      <xdr:nvSpPr>
        <xdr:cNvPr id="2" name="直線コネクタ 2"/>
        <xdr:cNvSpPr>
          <a:spLocks/>
        </xdr:cNvSpPr>
      </xdr:nvSpPr>
      <xdr:spPr>
        <a:xfrm>
          <a:off x="628650" y="6686550"/>
          <a:ext cx="3714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36</xdr:row>
      <xdr:rowOff>28575</xdr:rowOff>
    </xdr:from>
    <xdr:to>
      <xdr:col>23</xdr:col>
      <xdr:colOff>95250</xdr:colOff>
      <xdr:row>97</xdr:row>
      <xdr:rowOff>0</xdr:rowOff>
    </xdr:to>
    <xdr:sp>
      <xdr:nvSpPr>
        <xdr:cNvPr id="3" name="右中かっこ 6"/>
        <xdr:cNvSpPr>
          <a:spLocks/>
        </xdr:cNvSpPr>
      </xdr:nvSpPr>
      <xdr:spPr>
        <a:xfrm>
          <a:off x="8896350" y="9296400"/>
          <a:ext cx="123825" cy="1101090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10</xdr:col>
      <xdr:colOff>409575</xdr:colOff>
      <xdr:row>11</xdr:row>
      <xdr:rowOff>85725</xdr:rowOff>
    </xdr:from>
    <xdr:to>
      <xdr:col>12</xdr:col>
      <xdr:colOff>95250</xdr:colOff>
      <xdr:row>15</xdr:row>
      <xdr:rowOff>142875</xdr:rowOff>
    </xdr:to>
    <xdr:pic>
      <xdr:nvPicPr>
        <xdr:cNvPr id="4" name="Picture 1446"/>
        <xdr:cNvPicPr preferRelativeResize="1">
          <a:picLocks noChangeAspect="1"/>
        </xdr:cNvPicPr>
      </xdr:nvPicPr>
      <xdr:blipFill>
        <a:blip r:embed="rId1"/>
        <a:stretch>
          <a:fillRect/>
        </a:stretch>
      </xdr:blipFill>
      <xdr:spPr>
        <a:xfrm>
          <a:off x="3714750" y="2943225"/>
          <a:ext cx="800100" cy="866775"/>
        </a:xfrm>
        <a:prstGeom prst="rect">
          <a:avLst/>
        </a:prstGeom>
        <a:noFill/>
        <a:ln w="9525" cmpd="sng">
          <a:noFill/>
        </a:ln>
      </xdr:spPr>
    </xdr:pic>
    <xdr:clientData/>
  </xdr:twoCellAnchor>
  <xdr:twoCellAnchor>
    <xdr:from>
      <xdr:col>6</xdr:col>
      <xdr:colOff>76200</xdr:colOff>
      <xdr:row>12</xdr:row>
      <xdr:rowOff>57150</xdr:rowOff>
    </xdr:from>
    <xdr:to>
      <xdr:col>7</xdr:col>
      <xdr:colOff>609600</xdr:colOff>
      <xdr:row>14</xdr:row>
      <xdr:rowOff>0</xdr:rowOff>
    </xdr:to>
    <xdr:sp>
      <xdr:nvSpPr>
        <xdr:cNvPr id="5" name="テキスト ボックス 31"/>
        <xdr:cNvSpPr txBox="1">
          <a:spLocks noChangeArrowheads="1"/>
        </xdr:cNvSpPr>
      </xdr:nvSpPr>
      <xdr:spPr>
        <a:xfrm>
          <a:off x="1752600" y="3105150"/>
          <a:ext cx="7715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提出期限</a:t>
          </a:r>
        </a:p>
      </xdr:txBody>
    </xdr:sp>
    <xdr:clientData/>
  </xdr:twoCellAnchor>
  <xdr:twoCellAnchor>
    <xdr:from>
      <xdr:col>6</xdr:col>
      <xdr:colOff>76200</xdr:colOff>
      <xdr:row>13</xdr:row>
      <xdr:rowOff>190500</xdr:rowOff>
    </xdr:from>
    <xdr:to>
      <xdr:col>7</xdr:col>
      <xdr:colOff>609600</xdr:colOff>
      <xdr:row>15</xdr:row>
      <xdr:rowOff>85725</xdr:rowOff>
    </xdr:to>
    <xdr:sp>
      <xdr:nvSpPr>
        <xdr:cNvPr id="6" name="テキスト ボックス 32"/>
        <xdr:cNvSpPr txBox="1">
          <a:spLocks noChangeArrowheads="1"/>
        </xdr:cNvSpPr>
      </xdr:nvSpPr>
      <xdr:spPr>
        <a:xfrm>
          <a:off x="1752600" y="3429000"/>
          <a:ext cx="7715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提出先</a:t>
          </a:r>
        </a:p>
      </xdr:txBody>
    </xdr:sp>
    <xdr:clientData/>
  </xdr:twoCellAnchor>
  <xdr:twoCellAnchor>
    <xdr:from>
      <xdr:col>7</xdr:col>
      <xdr:colOff>619125</xdr:colOff>
      <xdr:row>12</xdr:row>
      <xdr:rowOff>57150</xdr:rowOff>
    </xdr:from>
    <xdr:to>
      <xdr:col>10</xdr:col>
      <xdr:colOff>390525</xdr:colOff>
      <xdr:row>14</xdr:row>
      <xdr:rowOff>0</xdr:rowOff>
    </xdr:to>
    <xdr:sp>
      <xdr:nvSpPr>
        <xdr:cNvPr id="7" name="テキスト ボックス 33"/>
        <xdr:cNvSpPr txBox="1">
          <a:spLocks noChangeArrowheads="1"/>
        </xdr:cNvSpPr>
      </xdr:nvSpPr>
      <xdr:spPr>
        <a:xfrm>
          <a:off x="2533650" y="3105150"/>
          <a:ext cx="11620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令和４年２月</a:t>
          </a:r>
          <a:r>
            <a:rPr lang="en-US" cap="none" sz="1000" b="0" i="0" u="none" baseline="0">
              <a:solidFill>
                <a:srgbClr val="000000"/>
              </a:solidFill>
              <a:latin typeface="ＭＳ Ｐゴシック"/>
              <a:ea typeface="ＭＳ Ｐゴシック"/>
              <a:cs typeface="ＭＳ Ｐゴシック"/>
            </a:rPr>
            <a:t>28</a:t>
          </a:r>
          <a:r>
            <a:rPr lang="en-US" cap="none" sz="1000" b="0" i="0" u="none" baseline="0">
              <a:solidFill>
                <a:srgbClr val="000000"/>
              </a:solidFill>
              <a:latin typeface="ＭＳ Ｐゴシック"/>
              <a:ea typeface="ＭＳ Ｐゴシック"/>
              <a:cs typeface="ＭＳ Ｐゴシック"/>
            </a:rPr>
            <a:t>日</a:t>
          </a:r>
        </a:p>
      </xdr:txBody>
    </xdr:sp>
    <xdr:clientData/>
  </xdr:twoCellAnchor>
  <xdr:twoCellAnchor>
    <xdr:from>
      <xdr:col>7</xdr:col>
      <xdr:colOff>619125</xdr:colOff>
      <xdr:row>13</xdr:row>
      <xdr:rowOff>190500</xdr:rowOff>
    </xdr:from>
    <xdr:to>
      <xdr:col>10</xdr:col>
      <xdr:colOff>390525</xdr:colOff>
      <xdr:row>15</xdr:row>
      <xdr:rowOff>85725</xdr:rowOff>
    </xdr:to>
    <xdr:sp>
      <xdr:nvSpPr>
        <xdr:cNvPr id="8" name="テキスト ボックス 34"/>
        <xdr:cNvSpPr txBox="1">
          <a:spLocks noChangeArrowheads="1"/>
        </xdr:cNvSpPr>
      </xdr:nvSpPr>
      <xdr:spPr>
        <a:xfrm>
          <a:off x="2533650" y="3429000"/>
          <a:ext cx="1162050" cy="3238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静岡県</a:t>
          </a:r>
        </a:p>
      </xdr:txBody>
    </xdr:sp>
    <xdr:clientData/>
  </xdr:twoCellAnchor>
  <xdr:twoCellAnchor>
    <xdr:from>
      <xdr:col>2</xdr:col>
      <xdr:colOff>28575</xdr:colOff>
      <xdr:row>27</xdr:row>
      <xdr:rowOff>9525</xdr:rowOff>
    </xdr:from>
    <xdr:to>
      <xdr:col>5</xdr:col>
      <xdr:colOff>0</xdr:colOff>
      <xdr:row>28</xdr:row>
      <xdr:rowOff>476250</xdr:rowOff>
    </xdr:to>
    <xdr:sp>
      <xdr:nvSpPr>
        <xdr:cNvPr id="9" name="直線コネクタ 2"/>
        <xdr:cNvSpPr>
          <a:spLocks/>
        </xdr:cNvSpPr>
      </xdr:nvSpPr>
      <xdr:spPr>
        <a:xfrm>
          <a:off x="628650" y="6696075"/>
          <a:ext cx="371475" cy="6572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28</xdr:row>
      <xdr:rowOff>104775</xdr:rowOff>
    </xdr:from>
    <xdr:to>
      <xdr:col>23</xdr:col>
      <xdr:colOff>133350</xdr:colOff>
      <xdr:row>29</xdr:row>
      <xdr:rowOff>57150</xdr:rowOff>
    </xdr:to>
    <xdr:sp>
      <xdr:nvSpPr>
        <xdr:cNvPr id="10" name="右中かっこ 5"/>
        <xdr:cNvSpPr>
          <a:spLocks/>
        </xdr:cNvSpPr>
      </xdr:nvSpPr>
      <xdr:spPr>
        <a:xfrm>
          <a:off x="8924925" y="6981825"/>
          <a:ext cx="133350" cy="428625"/>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44</xdr:row>
      <xdr:rowOff>57150</xdr:rowOff>
    </xdr:from>
    <xdr:to>
      <xdr:col>31</xdr:col>
      <xdr:colOff>209550</xdr:colOff>
      <xdr:row>48</xdr:row>
      <xdr:rowOff>0</xdr:rowOff>
    </xdr:to>
    <xdr:sp>
      <xdr:nvSpPr>
        <xdr:cNvPr id="11" name="正方形/長方形 13"/>
        <xdr:cNvSpPr>
          <a:spLocks/>
        </xdr:cNvSpPr>
      </xdr:nvSpPr>
      <xdr:spPr>
        <a:xfrm>
          <a:off x="9401175" y="10772775"/>
          <a:ext cx="2600325" cy="666750"/>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②「消費税の扱い」については、貴事業所の消</a:t>
          </a:r>
          <a:r>
            <a:rPr lang="en-US" cap="none" sz="1000" b="0" i="0" u="none" baseline="0">
              <a:solidFill>
                <a:srgbClr val="000000"/>
              </a:solidFill>
            </a:rPr>
            <a:t>
</a:t>
          </a:r>
          <a:r>
            <a:rPr lang="en-US" cap="none" sz="1000" b="0" i="0" u="none" baseline="0">
              <a:solidFill>
                <a:srgbClr val="000000"/>
              </a:solidFill>
            </a:rPr>
            <a:t>　費税の扱いにより、該当する番号を○で囲んで</a:t>
          </a:r>
          <a:r>
            <a:rPr lang="en-US" cap="none" sz="1000" b="0" i="0" u="none" baseline="0">
              <a:solidFill>
                <a:srgbClr val="000000"/>
              </a:solidFill>
            </a:rPr>
            <a:t>
</a:t>
          </a:r>
          <a:r>
            <a:rPr lang="en-US" cap="none" sz="1000" b="0" i="0" u="none" baseline="0">
              <a:solidFill>
                <a:srgbClr val="000000"/>
              </a:solidFill>
            </a:rPr>
            <a:t>　ください。</a:t>
          </a:r>
          <a:r>
            <a:rPr lang="en-US" cap="none" sz="1000" b="1" i="0" u="sng" baseline="0">
              <a:solidFill>
                <a:srgbClr val="000000"/>
              </a:solidFill>
              <a:latin typeface="ＭＳ Ｐゴシック"/>
              <a:ea typeface="ＭＳ Ｐゴシック"/>
              <a:cs typeface="ＭＳ Ｐゴシック"/>
            </a:rPr>
            <a:t>原則、消費税抜き</a:t>
          </a:r>
          <a:r>
            <a:rPr lang="en-US" cap="none" sz="1000" b="0" i="0" u="none" baseline="0">
              <a:solidFill>
                <a:srgbClr val="000000"/>
              </a:solidFill>
            </a:rPr>
            <a:t>で記入してくださ</a:t>
          </a:r>
          <a:r>
            <a:rPr lang="en-US" cap="none" sz="1000" b="0" i="0" u="none" baseline="0">
              <a:solidFill>
                <a:srgbClr val="000000"/>
              </a:solidFill>
            </a:rPr>
            <a:t>
</a:t>
          </a:r>
          <a:r>
            <a:rPr lang="en-US" cap="none" sz="1000" b="0" i="0" u="none" baseline="0">
              <a:solidFill>
                <a:srgbClr val="000000"/>
              </a:solidFill>
            </a:rPr>
            <a:t>　い。</a:t>
          </a:r>
          <a:r>
            <a:rPr lang="en-US" cap="none" sz="10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142875</xdr:colOff>
      <xdr:row>34</xdr:row>
      <xdr:rowOff>9525</xdr:rowOff>
    </xdr:from>
    <xdr:to>
      <xdr:col>31</xdr:col>
      <xdr:colOff>180975</xdr:colOff>
      <xdr:row>43</xdr:row>
      <xdr:rowOff>142875</xdr:rowOff>
    </xdr:to>
    <xdr:sp>
      <xdr:nvSpPr>
        <xdr:cNvPr id="12" name="正方形/長方形 23"/>
        <xdr:cNvSpPr>
          <a:spLocks/>
        </xdr:cNvSpPr>
      </xdr:nvSpPr>
      <xdr:spPr>
        <a:xfrm>
          <a:off x="9401175" y="8810625"/>
          <a:ext cx="2571750" cy="1866900"/>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①「品目名」、「品目コード」に記載された品目</a:t>
          </a:r>
          <a:r>
            <a:rPr lang="en-US" cap="none" sz="1000" b="0" i="0" u="none" baseline="0">
              <a:solidFill>
                <a:srgbClr val="000000"/>
              </a:solidFill>
            </a:rPr>
            <a:t>
</a:t>
          </a:r>
          <a:r>
            <a:rPr lang="en-US" cap="none" sz="1000" b="0" i="0" u="none" baseline="0">
              <a:solidFill>
                <a:srgbClr val="000000"/>
              </a:solidFill>
            </a:rPr>
            <a:t>　以外に、貴事業所で生産している品目（記入</a:t>
          </a:r>
          <a:r>
            <a:rPr lang="en-US" cap="none" sz="1000" b="0" i="0" u="none" baseline="0">
              <a:solidFill>
                <a:srgbClr val="000000"/>
              </a:solidFill>
            </a:rPr>
            <a:t>
</a:t>
          </a:r>
          <a:r>
            <a:rPr lang="en-US" cap="none" sz="1000" b="0" i="0" u="none" baseline="0">
              <a:solidFill>
                <a:srgbClr val="000000"/>
              </a:solidFill>
            </a:rPr>
            <a:t>　手引参照）があれば、その品目についても、</a:t>
          </a:r>
          <a:r>
            <a:rPr lang="en-US" cap="none" sz="1000" b="0" i="0" u="none" baseline="0">
              <a:solidFill>
                <a:srgbClr val="000000"/>
              </a:solidFill>
            </a:rPr>
            <a:t>
</a:t>
          </a:r>
          <a:r>
            <a:rPr lang="en-US" cap="none" sz="1000" b="0" i="0" u="none" baseline="0">
              <a:solidFill>
                <a:srgbClr val="000000"/>
              </a:solidFill>
            </a:rPr>
            <a:t>　記入してください。</a:t>
          </a:r>
          <a:r>
            <a:rPr lang="en-US" cap="none" sz="10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「品目名」、「品目コード」に記載された品</a:t>
          </a:r>
          <a:r>
            <a:rPr lang="en-US" cap="none" sz="1050" b="0" i="0" u="none" baseline="0">
              <a:solidFill>
                <a:srgbClr val="000000"/>
              </a:solidFill>
            </a:rPr>
            <a:t>
</a:t>
          </a:r>
          <a:r>
            <a:rPr lang="en-US" cap="none" sz="1050" b="0" i="0" u="none" baseline="0">
              <a:solidFill>
                <a:srgbClr val="000000"/>
              </a:solidFill>
            </a:rPr>
            <a:t>　目を生産していない場合は、「自社工場生</a:t>
          </a:r>
          <a:r>
            <a:rPr lang="en-US" cap="none" sz="1050" b="0" i="0" u="none" baseline="0">
              <a:solidFill>
                <a:srgbClr val="000000"/>
              </a:solidFill>
            </a:rPr>
            <a:t>
</a:t>
          </a:r>
          <a:r>
            <a:rPr lang="en-US" cap="none" sz="1050" b="0" i="0" u="none" baseline="0">
              <a:solidFill>
                <a:srgbClr val="000000"/>
              </a:solidFill>
            </a:rPr>
            <a:t>　産額」に「</a:t>
          </a:r>
          <a:r>
            <a:rPr lang="en-US" cap="none" sz="1050" b="0" i="0" u="none" baseline="0">
              <a:solidFill>
                <a:srgbClr val="000000"/>
              </a:solidFill>
            </a:rPr>
            <a:t>0</a:t>
          </a:r>
          <a:r>
            <a:rPr lang="en-US" cap="none" sz="1050" b="0" i="0" u="none" baseline="0">
              <a:solidFill>
                <a:srgbClr val="000000"/>
              </a:solidFill>
            </a:rPr>
            <a:t>」を記入するとともに、印字され</a:t>
          </a:r>
          <a:r>
            <a:rPr lang="en-US" cap="none" sz="1050" b="0" i="0" u="none" baseline="0">
              <a:solidFill>
                <a:srgbClr val="000000"/>
              </a:solidFill>
            </a:rPr>
            <a:t>
</a:t>
          </a:r>
          <a:r>
            <a:rPr lang="en-US" cap="none" sz="1050" b="0" i="0" u="none" baseline="0">
              <a:solidFill>
                <a:srgbClr val="000000"/>
              </a:solidFill>
            </a:rPr>
            <a:t>　ている「品目名」、「品目コード」に＝線を</a:t>
          </a:r>
          <a:r>
            <a:rPr lang="en-US" cap="none" sz="1050" b="0" i="0" u="none" baseline="0">
              <a:solidFill>
                <a:srgbClr val="000000"/>
              </a:solidFill>
            </a:rPr>
            <a:t>
</a:t>
          </a:r>
          <a:r>
            <a:rPr lang="en-US" cap="none" sz="1050" b="0" i="0" u="none" baseline="0">
              <a:solidFill>
                <a:srgbClr val="000000"/>
              </a:solidFill>
            </a:rPr>
            <a:t>　引いてください。</a:t>
          </a:r>
          <a:r>
            <a:rPr lang="en-US" cap="none" sz="1050" b="0" i="0" u="none" baseline="0">
              <a:solidFill>
                <a:srgbClr val="000000"/>
              </a:solidFill>
            </a:rPr>
            <a:t>
</a:t>
          </a:r>
        </a:p>
      </xdr:txBody>
    </xdr:sp>
    <xdr:clientData/>
  </xdr:twoCellAnchor>
  <xdr:twoCellAnchor>
    <xdr:from>
      <xdr:col>24</xdr:col>
      <xdr:colOff>123825</xdr:colOff>
      <xdr:row>57</xdr:row>
      <xdr:rowOff>133350</xdr:rowOff>
    </xdr:from>
    <xdr:to>
      <xdr:col>31</xdr:col>
      <xdr:colOff>190500</xdr:colOff>
      <xdr:row>61</xdr:row>
      <xdr:rowOff>95250</xdr:rowOff>
    </xdr:to>
    <xdr:sp>
      <xdr:nvSpPr>
        <xdr:cNvPr id="13" name="正方形/長方形 20"/>
        <xdr:cNvSpPr>
          <a:spLocks/>
        </xdr:cNvSpPr>
      </xdr:nvSpPr>
      <xdr:spPr>
        <a:xfrm>
          <a:off x="9382125" y="13201650"/>
          <a:ext cx="2600325" cy="685800"/>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④「うち自工場消費額」は、貴事業所で生産した製品を、貴事業所で生産している他の製品の原材料や研究開発用等として消費した分を記入してください。</a:t>
          </a:r>
          <a:r>
            <a:rPr lang="en-US" cap="none" sz="1000" b="0" i="0" u="none" baseline="0">
              <a:solidFill>
                <a:srgbClr val="000000"/>
              </a:solidFill>
            </a:rPr>
            <a:t>
</a:t>
          </a:r>
        </a:p>
      </xdr:txBody>
    </xdr:sp>
    <xdr:clientData/>
  </xdr:twoCellAnchor>
  <xdr:twoCellAnchor>
    <xdr:from>
      <xdr:col>24</xdr:col>
      <xdr:colOff>133350</xdr:colOff>
      <xdr:row>62</xdr:row>
      <xdr:rowOff>19050</xdr:rowOff>
    </xdr:from>
    <xdr:to>
      <xdr:col>31</xdr:col>
      <xdr:colOff>200025</xdr:colOff>
      <xdr:row>67</xdr:row>
      <xdr:rowOff>123825</xdr:rowOff>
    </xdr:to>
    <xdr:sp>
      <xdr:nvSpPr>
        <xdr:cNvPr id="14" name="正方形/長方形 25"/>
        <xdr:cNvSpPr>
          <a:spLocks/>
        </xdr:cNvSpPr>
      </xdr:nvSpPr>
      <xdr:spPr>
        <a:xfrm>
          <a:off x="9391650" y="13992225"/>
          <a:ext cx="2600325" cy="1009650"/>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⑤「うち輸出向出荷額」は、貴事業所から出荷したもののうち、直接または商社等を通じて輸出向けに販売したものを記入してください。</a:t>
          </a:r>
          <a:r>
            <a:rPr lang="en-US" cap="none" sz="1000" b="0" i="0" u="none" baseline="0">
              <a:solidFill>
                <a:srgbClr val="000000"/>
              </a:solidFill>
            </a:rPr>
            <a:t>
</a:t>
          </a:r>
          <a:r>
            <a:rPr lang="en-US" cap="none" sz="1000" b="0" i="0" u="none" baseline="0">
              <a:solidFill>
                <a:srgbClr val="000000"/>
              </a:solidFill>
            </a:rPr>
            <a:t>　また、税込みで回答している際に、直接輸出等で税抜きでの回答しかできない場合は、その旨を備考欄に記入してください。</a:t>
          </a:r>
          <a:r>
            <a:rPr lang="en-US" cap="none" sz="1000" b="0" i="0" u="none" baseline="0">
              <a:solidFill>
                <a:srgbClr val="000000"/>
              </a:solidFill>
            </a:rPr>
            <a:t>
</a:t>
          </a:r>
        </a:p>
      </xdr:txBody>
    </xdr:sp>
    <xdr:clientData/>
  </xdr:twoCellAnchor>
  <xdr:twoCellAnchor>
    <xdr:from>
      <xdr:col>24</xdr:col>
      <xdr:colOff>133350</xdr:colOff>
      <xdr:row>67</xdr:row>
      <xdr:rowOff>161925</xdr:rowOff>
    </xdr:from>
    <xdr:to>
      <xdr:col>31</xdr:col>
      <xdr:colOff>200025</xdr:colOff>
      <xdr:row>73</xdr:row>
      <xdr:rowOff>85725</xdr:rowOff>
    </xdr:to>
    <xdr:sp>
      <xdr:nvSpPr>
        <xdr:cNvPr id="15" name="正方形/長方形 27"/>
        <xdr:cNvSpPr>
          <a:spLocks/>
        </xdr:cNvSpPr>
      </xdr:nvSpPr>
      <xdr:spPr>
        <a:xfrm>
          <a:off x="9391650" y="15039975"/>
          <a:ext cx="2600325" cy="1009650"/>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⑥「うち国内向出荷額」は、</a:t>
          </a:r>
          <a:r>
            <a:rPr lang="en-US" cap="none" sz="1000" b="0" i="0" u="none" baseline="0">
              <a:solidFill>
                <a:srgbClr val="000000"/>
              </a:solidFill>
            </a:rPr>
            <a:t>
</a:t>
          </a:r>
          <a:r>
            <a:rPr lang="en-US" cap="none" sz="1000" b="0" i="0" u="none" baseline="0">
              <a:solidFill>
                <a:srgbClr val="000000"/>
              </a:solidFill>
            </a:rPr>
            <a:t>　貴事業所から出荷したもののうち、</a:t>
          </a:r>
          <a:r>
            <a:rPr lang="en-US" cap="none" sz="1000" b="0" i="0" u="none" baseline="0">
              <a:solidFill>
                <a:srgbClr val="000000"/>
              </a:solidFill>
            </a:rPr>
            <a:t>
</a:t>
          </a:r>
          <a:r>
            <a:rPr lang="en-US" cap="none" sz="1000" b="0" i="0" u="none" baseline="0">
              <a:solidFill>
                <a:srgbClr val="000000"/>
              </a:solidFill>
            </a:rPr>
            <a:t>　国内向けに出荷したものを記入してください。</a:t>
          </a:r>
          <a:r>
            <a:rPr lang="en-US" cap="none" sz="1000" b="0" i="0" u="none" baseline="0">
              <a:solidFill>
                <a:srgbClr val="000000"/>
              </a:solidFill>
            </a:rPr>
            <a:t>
</a:t>
          </a:r>
          <a:r>
            <a:rPr lang="en-US" cap="none" sz="1000" b="0" i="0" u="none" baseline="0">
              <a:solidFill>
                <a:srgbClr val="000000"/>
              </a:solidFill>
            </a:rPr>
            <a:t>　同一企業内の他工場へ原材料として出荷した</a:t>
          </a:r>
          <a:r>
            <a:rPr lang="en-US" cap="none" sz="1000" b="0" i="0" u="none" baseline="0">
              <a:solidFill>
                <a:srgbClr val="000000"/>
              </a:solidFill>
            </a:rPr>
            <a:t>
</a:t>
          </a:r>
          <a:r>
            <a:rPr lang="en-US" cap="none" sz="1000" b="0" i="0" u="none" baseline="0">
              <a:solidFill>
                <a:srgbClr val="000000"/>
              </a:solidFill>
            </a:rPr>
            <a:t>　ものも含みます。</a:t>
          </a:r>
          <a:r>
            <a:rPr lang="en-US" cap="none" sz="1000" b="0" i="0" u="none" baseline="0">
              <a:solidFill>
                <a:srgbClr val="000000"/>
              </a:solidFill>
            </a:rPr>
            <a:t>
</a:t>
          </a:r>
          <a:r>
            <a:rPr lang="en-US" cap="none" sz="1000" b="0" i="0" u="none" baseline="0">
              <a:solidFill>
                <a:srgbClr val="000000"/>
              </a:solidFill>
            </a:rPr>
            <a:t>　その場合は市価で換算して記入してください。</a:t>
          </a:r>
          <a:r>
            <a:rPr lang="en-US" cap="none" sz="1000" b="0" i="0" u="none" baseline="0">
              <a:solidFill>
                <a:srgbClr val="000000"/>
              </a:solidFill>
            </a:rPr>
            <a:t>
</a:t>
          </a:r>
        </a:p>
      </xdr:txBody>
    </xdr:sp>
    <xdr:clientData/>
  </xdr:twoCellAnchor>
  <xdr:twoCellAnchor>
    <xdr:from>
      <xdr:col>24</xdr:col>
      <xdr:colOff>133350</xdr:colOff>
      <xdr:row>48</xdr:row>
      <xdr:rowOff>38100</xdr:rowOff>
    </xdr:from>
    <xdr:to>
      <xdr:col>31</xdr:col>
      <xdr:colOff>200025</xdr:colOff>
      <xdr:row>57</xdr:row>
      <xdr:rowOff>9525</xdr:rowOff>
    </xdr:to>
    <xdr:sp>
      <xdr:nvSpPr>
        <xdr:cNvPr id="16" name="正方形/長方形 28"/>
        <xdr:cNvSpPr>
          <a:spLocks/>
        </xdr:cNvSpPr>
      </xdr:nvSpPr>
      <xdr:spPr>
        <a:xfrm>
          <a:off x="9391650" y="11477625"/>
          <a:ext cx="2600325" cy="1600200"/>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③「自工場生産額」は、令和２年（１年間）に</a:t>
          </a:r>
          <a:r>
            <a:rPr lang="en-US" cap="none" sz="1000" b="1" i="0" u="sng" baseline="0">
              <a:solidFill>
                <a:srgbClr val="000000"/>
              </a:solidFill>
              <a:latin typeface="ＭＳ Ｐゴシック"/>
              <a:ea typeface="ＭＳ Ｐゴシック"/>
              <a:cs typeface="ＭＳ Ｐゴシック"/>
            </a:rPr>
            <a:t>貴事業所内で生産したもののみ記入</a:t>
          </a:r>
          <a:r>
            <a:rPr lang="en-US" cap="none" sz="1000" b="0" i="0" u="none" baseline="0">
              <a:solidFill>
                <a:srgbClr val="000000"/>
              </a:solidFill>
            </a:rPr>
            <a:t>してください。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sng" baseline="0">
              <a:solidFill>
                <a:srgbClr val="000000"/>
              </a:solidFill>
            </a:rPr>
            <a:t>輸入品や他工場　からの受入品は含めません。</a:t>
          </a:r>
          <a:r>
            <a:rPr lang="en-US" cap="none" sz="1000" b="0" i="0" u="sng"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また、「自工場生産額」は、「うち自工場消費額」　「うち輸出向出荷額」　「うち国内向出荷額」の合計と一致しなくても構いません。</a:t>
          </a:r>
          <a:r>
            <a:rPr lang="en-US" cap="none" sz="1000" b="0" i="0" u="none" baseline="0">
              <a:solidFill>
                <a:srgbClr val="000000"/>
              </a:solidFill>
            </a:rPr>
            <a:t>
</a:t>
          </a:r>
          <a:r>
            <a:rPr lang="en-US" cap="none" sz="1050" b="0" i="0" u="none" baseline="0">
              <a:solidFill>
                <a:srgbClr val="000000"/>
              </a:solidFill>
            </a:rPr>
            <a:t>
</a:t>
          </a:r>
        </a:p>
      </xdr:txBody>
    </xdr:sp>
    <xdr:clientData/>
  </xdr:twoCellAnchor>
  <xdr:twoCellAnchor>
    <xdr:from>
      <xdr:col>24</xdr:col>
      <xdr:colOff>133350</xdr:colOff>
      <xdr:row>19</xdr:row>
      <xdr:rowOff>180975</xdr:rowOff>
    </xdr:from>
    <xdr:to>
      <xdr:col>31</xdr:col>
      <xdr:colOff>209550</xdr:colOff>
      <xdr:row>33</xdr:row>
      <xdr:rowOff>257175</xdr:rowOff>
    </xdr:to>
    <xdr:sp>
      <xdr:nvSpPr>
        <xdr:cNvPr id="17" name="正方形/長方形 26"/>
        <xdr:cNvSpPr>
          <a:spLocks/>
        </xdr:cNvSpPr>
      </xdr:nvSpPr>
      <xdr:spPr>
        <a:xfrm>
          <a:off x="9391650" y="4619625"/>
          <a:ext cx="2609850" cy="4162425"/>
        </a:xfrm>
        <a:prstGeom prst="rect">
          <a:avLst/>
        </a:prstGeom>
        <a:solidFill>
          <a:srgbClr val="FFFFFF"/>
        </a:solidFill>
        <a:ln w="3175" cmpd="sng">
          <a:solidFill>
            <a:srgbClr val="000000"/>
          </a:solidFill>
          <a:prstDash val="dash"/>
          <a:headEnd type="none"/>
          <a:tailEnd type="none"/>
        </a:ln>
      </xdr:spPr>
      <xdr:txBody>
        <a:bodyPr vertOverflow="clip" wrap="square" lIns="27432" tIns="18288" rIns="0" bIns="0"/>
        <a:p>
          <a:pPr algn="l">
            <a:defRPr/>
          </a:pPr>
          <a:r>
            <a:rPr lang="en-US" cap="none" sz="1050" b="0" i="0" u="none" baseline="0">
              <a:solidFill>
                <a:srgbClr val="000000"/>
              </a:solidFill>
            </a:rPr>
            <a:t>☆　この調査は、個々の事業所を対象と</a:t>
          </a:r>
          <a:r>
            <a:rPr lang="en-US" cap="none" sz="1050" b="0" i="0" u="none" baseline="0">
              <a:solidFill>
                <a:srgbClr val="000000"/>
              </a:solidFill>
            </a:rPr>
            <a:t>
</a:t>
          </a:r>
          <a:r>
            <a:rPr lang="en-US" cap="none" sz="1050" b="0" i="0" u="none" baseline="0">
              <a:solidFill>
                <a:srgbClr val="000000"/>
              </a:solidFill>
            </a:rPr>
            <a:t>　していますので、</a:t>
          </a:r>
          <a:r>
            <a:rPr lang="en-US" cap="none" sz="1050" b="1" i="0" u="sng" baseline="0">
              <a:solidFill>
                <a:srgbClr val="000000"/>
              </a:solidFill>
              <a:latin typeface="ＭＳ Ｐゴシック"/>
              <a:ea typeface="ＭＳ Ｐゴシック"/>
              <a:cs typeface="ＭＳ Ｐゴシック"/>
            </a:rPr>
            <a:t>貴事業所で生産された</a:t>
          </a:r>
          <a:r>
            <a:rPr lang="en-US" cap="none" sz="1050" b="1" i="0" u="sng"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   </a:t>
          </a:r>
          <a:r>
            <a:rPr lang="en-US" cap="none" sz="1050" b="1" i="0" u="sng" baseline="0">
              <a:solidFill>
                <a:srgbClr val="000000"/>
              </a:solidFill>
              <a:latin typeface="ＭＳ Ｐゴシック"/>
              <a:ea typeface="ＭＳ Ｐゴシック"/>
              <a:cs typeface="ＭＳ Ｐゴシック"/>
            </a:rPr>
            <a:t>製品のみが調査の対象</a:t>
          </a:r>
          <a:r>
            <a:rPr lang="en-US" cap="none" sz="1050" b="0" i="0" u="none" baseline="0">
              <a:solidFill>
                <a:srgbClr val="000000"/>
              </a:solidFill>
            </a:rPr>
            <a:t>となります。</a:t>
          </a:r>
          <a:r>
            <a:rPr lang="en-US" cap="none" sz="1050" b="0" i="0" u="none" baseline="0">
              <a:solidFill>
                <a:srgbClr val="000000"/>
              </a:solidFill>
            </a:rPr>
            <a:t>
</a:t>
          </a:r>
          <a:r>
            <a:rPr lang="en-US" cap="none" sz="1050" b="0" i="0" u="none" baseline="0">
              <a:solidFill>
                <a:srgbClr val="000000"/>
              </a:solidFill>
            </a:rPr>
            <a:t>　「他の事業所」から受入れた製品で、貴</a:t>
          </a:r>
          <a:r>
            <a:rPr lang="en-US" cap="none" sz="1050" b="0" i="0" u="none" baseline="0">
              <a:solidFill>
                <a:srgbClr val="000000"/>
              </a:solidFill>
            </a:rPr>
            <a:t>
</a:t>
          </a:r>
          <a:r>
            <a:rPr lang="en-US" cap="none" sz="1050" b="0" i="0" u="none" baseline="0">
              <a:solidFill>
                <a:srgbClr val="000000"/>
              </a:solidFill>
            </a:rPr>
            <a:t>　事業所では全く加工をせず</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「そのまま」</a:t>
          </a:r>
          <a:r>
            <a:rPr lang="en-US" cap="none" sz="1050" b="0" i="0" u="none" baseline="0">
              <a:solidFill>
                <a:srgbClr val="000000"/>
              </a:solidFill>
            </a:rPr>
            <a:t>
</a:t>
          </a:r>
          <a:r>
            <a:rPr lang="en-US" cap="none" sz="1050" b="0" i="0" u="none" baseline="0">
              <a:solidFill>
                <a:srgbClr val="000000"/>
              </a:solidFill>
            </a:rPr>
            <a:t>　出荷するものは調査の対象となりません。</a:t>
          </a:r>
          <a:r>
            <a:rPr lang="en-US" cap="none" sz="1050" b="0" i="0" u="none" baseline="0">
              <a:solidFill>
                <a:srgbClr val="000000"/>
              </a:solidFill>
            </a:rPr>
            <a:t>
</a:t>
          </a:r>
          <a:r>
            <a:rPr lang="en-US" cap="none" sz="1050" b="0" i="0" u="none" baseline="0">
              <a:solidFill>
                <a:srgbClr val="000000"/>
              </a:solidFill>
            </a:rPr>
            <a:t>　記入は、</a:t>
          </a:r>
          <a:r>
            <a:rPr lang="en-US" cap="none" sz="1050" b="0" i="0" u="sng" baseline="0">
              <a:solidFill>
                <a:srgbClr val="000000"/>
              </a:solidFill>
            </a:rPr>
            <a:t>数量×工場出荷価格（消費税を除く）</a:t>
          </a:r>
          <a:r>
            <a:rPr lang="en-US" cap="none" sz="1050" b="0" i="0" u="none" baseline="0">
              <a:solidFill>
                <a:srgbClr val="000000"/>
              </a:solidFill>
            </a:rPr>
            <a:t>で願いします。</a:t>
          </a:r>
          <a:r>
            <a:rPr lang="en-US" cap="none" sz="1050" b="0" i="0" u="none" baseline="0">
              <a:solidFill>
                <a:srgbClr val="000000"/>
              </a:solidFill>
            </a:rPr>
            <a:t>
</a:t>
          </a:r>
          <a:r>
            <a:rPr lang="en-US" cap="none" sz="1050" b="0" i="0" u="none" baseline="0">
              <a:solidFill>
                <a:srgbClr val="000000"/>
              </a:solidFill>
            </a:rPr>
            <a:t>　賃加工は、</a:t>
          </a:r>
          <a:r>
            <a:rPr lang="en-US" cap="none" sz="1050" b="0" i="0" u="sng" baseline="0">
              <a:solidFill>
                <a:srgbClr val="000000"/>
              </a:solidFill>
            </a:rPr>
            <a:t>数量</a:t>
          </a:r>
          <a:r>
            <a:rPr lang="en-US" cap="none" sz="1050" b="0" i="0" u="sng" baseline="0">
              <a:solidFill>
                <a:srgbClr val="000000"/>
              </a:solidFill>
            </a:rPr>
            <a:t>×</a:t>
          </a:r>
          <a:r>
            <a:rPr lang="en-US" cap="none" sz="1050" b="0" i="0" u="sng" baseline="0">
              <a:solidFill>
                <a:srgbClr val="000000"/>
              </a:solidFill>
            </a:rPr>
            <a:t>加工賃、または、加工賃収入</a:t>
          </a:r>
          <a:r>
            <a:rPr lang="en-US" cap="none" sz="1050" b="0" i="0" u="none" baseline="0">
              <a:solidFill>
                <a:srgbClr val="000000"/>
              </a:solidFill>
            </a:rPr>
            <a:t>で記入してください。</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☆賃加工については、品目分類表にあるものに限って回答してください。</a:t>
          </a:r>
          <a:r>
            <a:rPr lang="en-US" cap="none" sz="1050" b="0" i="0" u="none" baseline="0">
              <a:solidFill>
                <a:srgbClr val="000000"/>
              </a:solidFill>
            </a:rPr>
            <a:t>
</a:t>
          </a:r>
          <a:r>
            <a:rPr lang="en-US" cap="none" sz="1050" b="0" i="0" u="none" baseline="0">
              <a:solidFill>
                <a:srgbClr val="000000"/>
              </a:solidFill>
            </a:rPr>
            <a:t>　なお、品目分類表に該当品目がない場合は賃加工品についてはご回答いただかなくて構いません。</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対象期間は、</a:t>
          </a:r>
          <a:r>
            <a:rPr lang="en-US" cap="none" sz="1050" b="1" i="0" u="sng" baseline="0">
              <a:solidFill>
                <a:srgbClr val="000000"/>
              </a:solidFill>
              <a:latin typeface="ＭＳ Ｐゴシック"/>
              <a:ea typeface="ＭＳ Ｐゴシック"/>
              <a:cs typeface="ＭＳ Ｐゴシック"/>
            </a:rPr>
            <a:t>令和２年１～</a:t>
          </a:r>
          <a:r>
            <a:rPr lang="en-US" cap="none" sz="1050" b="1" i="0" u="sng" baseline="0">
              <a:solidFill>
                <a:srgbClr val="000000"/>
              </a:solidFill>
              <a:latin typeface="ＭＳ Ｐゴシック"/>
              <a:ea typeface="ＭＳ Ｐゴシック"/>
              <a:cs typeface="ＭＳ Ｐゴシック"/>
            </a:rPr>
            <a:t>12</a:t>
          </a:r>
          <a:r>
            <a:rPr lang="en-US" cap="none" sz="1050" b="1" i="0" u="sng" baseline="0">
              <a:solidFill>
                <a:srgbClr val="000000"/>
              </a:solidFill>
              <a:latin typeface="ＭＳ Ｐゴシック"/>
              <a:ea typeface="ＭＳ Ｐゴシック"/>
              <a:cs typeface="ＭＳ Ｐゴシック"/>
            </a:rPr>
            <a:t>月の１年分</a:t>
          </a:r>
          <a:r>
            <a:rPr lang="en-US" cap="none" sz="1050" b="0" i="0" u="none" baseline="0">
              <a:solidFill>
                <a:srgbClr val="000000"/>
              </a:solidFill>
            </a:rPr>
            <a:t>です。この期間で記入が困難な場合は、令和２年を最も多く含む会計期間（事業年度）について記入してください。</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調査事項の中で、記入困難な項目がある場合は、お手数ですが本社等に問い合わせるなどして記入してください。</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24</xdr:col>
      <xdr:colOff>133350</xdr:colOff>
      <xdr:row>73</xdr:row>
      <xdr:rowOff>123825</xdr:rowOff>
    </xdr:from>
    <xdr:to>
      <xdr:col>31</xdr:col>
      <xdr:colOff>200025</xdr:colOff>
      <xdr:row>82</xdr:row>
      <xdr:rowOff>47625</xdr:rowOff>
    </xdr:to>
    <xdr:sp>
      <xdr:nvSpPr>
        <xdr:cNvPr id="18" name="正方形/長方形 30"/>
        <xdr:cNvSpPr>
          <a:spLocks/>
        </xdr:cNvSpPr>
      </xdr:nvSpPr>
      <xdr:spPr>
        <a:xfrm>
          <a:off x="9391650" y="16087725"/>
          <a:ext cx="2600325" cy="1552575"/>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⑦「消費地別構成比」は、⑥「うち国内向出荷額」で出荷された製品について、最終消費地（記入手引参照）別の構成比を都道府県別に記入してください（各品目の合計が</a:t>
          </a:r>
          <a:r>
            <a:rPr lang="en-US" cap="none" sz="1000" b="0" i="0" u="none" baseline="0">
              <a:solidFill>
                <a:srgbClr val="000000"/>
              </a:solidFill>
            </a:rPr>
            <a:t>100.0%</a:t>
          </a:r>
          <a:r>
            <a:rPr lang="en-US" cap="none" sz="1000" b="0" i="0" u="none" baseline="0">
              <a:solidFill>
                <a:srgbClr val="000000"/>
              </a:solidFill>
            </a:rPr>
            <a:t>となるよう、小数点第１位まで記入）。</a:t>
          </a:r>
          <a:r>
            <a:rPr lang="en-US" cap="none" sz="1000" b="0" i="0" u="none" baseline="0">
              <a:solidFill>
                <a:srgbClr val="000000"/>
              </a:solidFill>
            </a:rPr>
            <a:t>
</a:t>
          </a:r>
          <a:r>
            <a:rPr lang="en-US" cap="none" sz="1000" b="0" i="0" u="none" baseline="0">
              <a:solidFill>
                <a:srgbClr val="000000"/>
              </a:solidFill>
            </a:rPr>
            <a:t>　なお、都道府県別にわからない場合には、地域別の「不明」欄に記入してください。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賃加工の場合は、委託先に出荷先地域を問い合わせ、委託先の最終消費地を記入してください。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9525</xdr:colOff>
      <xdr:row>14</xdr:row>
      <xdr:rowOff>152400</xdr:rowOff>
    </xdr:from>
    <xdr:to>
      <xdr:col>19</xdr:col>
      <xdr:colOff>28575</xdr:colOff>
      <xdr:row>20</xdr:row>
      <xdr:rowOff>190500</xdr:rowOff>
    </xdr:to>
    <xdr:sp>
      <xdr:nvSpPr>
        <xdr:cNvPr id="19" name="Text Box 48"/>
        <xdr:cNvSpPr txBox="1">
          <a:spLocks noChangeArrowheads="1"/>
        </xdr:cNvSpPr>
      </xdr:nvSpPr>
      <xdr:spPr>
        <a:xfrm>
          <a:off x="4429125" y="3581400"/>
          <a:ext cx="3076575" cy="1247775"/>
        </a:xfrm>
        <a:prstGeom prst="rect">
          <a:avLst/>
        </a:prstGeom>
        <a:noFill/>
        <a:ln w="38100" cmpd="sng">
          <a:solidFill>
            <a:srgbClr val="FF0000"/>
          </a:solidFill>
          <a:headEnd type="none"/>
          <a:tailEnd type="none"/>
        </a:ln>
      </xdr:spPr>
      <xdr:txBody>
        <a:bodyPr vertOverflow="clip" wrap="square" lIns="118872" tIns="73152" rIns="0" bIns="0"/>
        <a:p>
          <a:pPr algn="l">
            <a:defRPr/>
          </a:pPr>
          <a:r>
            <a:rPr lang="en-US" cap="none" sz="7200" b="0" i="0" u="none" baseline="0">
              <a:solidFill>
                <a:srgbClr val="FF0000"/>
              </a:solidFill>
              <a:latin typeface="ＭＳ Ｐゴシック"/>
              <a:ea typeface="ＭＳ Ｐゴシック"/>
              <a:cs typeface="ＭＳ Ｐゴシック"/>
            </a:rPr>
            <a:t>記入例</a:t>
          </a:r>
        </a:p>
      </xdr:txBody>
    </xdr:sp>
    <xdr:clientData/>
  </xdr:twoCellAnchor>
  <xdr:twoCellAnchor>
    <xdr:from>
      <xdr:col>24</xdr:col>
      <xdr:colOff>200025</xdr:colOff>
      <xdr:row>89</xdr:row>
      <xdr:rowOff>171450</xdr:rowOff>
    </xdr:from>
    <xdr:to>
      <xdr:col>31</xdr:col>
      <xdr:colOff>247650</xdr:colOff>
      <xdr:row>96</xdr:row>
      <xdr:rowOff>161925</xdr:rowOff>
    </xdr:to>
    <xdr:sp>
      <xdr:nvSpPr>
        <xdr:cNvPr id="20" name="正方形/長方形 12"/>
        <xdr:cNvSpPr>
          <a:spLocks/>
        </xdr:cNvSpPr>
      </xdr:nvSpPr>
      <xdr:spPr>
        <a:xfrm>
          <a:off x="9458325" y="19030950"/>
          <a:ext cx="2581275" cy="1257300"/>
        </a:xfrm>
        <a:prstGeom prst="rect">
          <a:avLst/>
        </a:prstGeom>
        <a:noFill/>
        <a:ln w="38100" cmpd="dbl">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備考記入欄</a:t>
          </a:r>
          <a:r>
            <a:rPr lang="en-US" cap="none" sz="1000" b="0" i="0" u="none" baseline="0">
              <a:solidFill>
                <a:srgbClr val="000000"/>
              </a:solidFill>
            </a:rPr>
            <a:t>
</a:t>
          </a:r>
          <a:r>
            <a:rPr lang="en-US" cap="none" sz="1000" b="0" i="0" u="none" baseline="0">
              <a:solidFill>
                <a:srgbClr val="000080"/>
              </a:solidFill>
            </a:rPr>
            <a:t>
</a:t>
          </a:r>
        </a:p>
      </xdr:txBody>
    </xdr:sp>
    <xdr:clientData/>
  </xdr:twoCellAnchor>
  <xdr:twoCellAnchor>
    <xdr:from>
      <xdr:col>24</xdr:col>
      <xdr:colOff>123825</xdr:colOff>
      <xdr:row>89</xdr:row>
      <xdr:rowOff>19050</xdr:rowOff>
    </xdr:from>
    <xdr:to>
      <xdr:col>31</xdr:col>
      <xdr:colOff>209550</xdr:colOff>
      <xdr:row>98</xdr:row>
      <xdr:rowOff>104775</xdr:rowOff>
    </xdr:to>
    <xdr:grpSp>
      <xdr:nvGrpSpPr>
        <xdr:cNvPr id="21" name="Group 67"/>
        <xdr:cNvGrpSpPr>
          <a:grpSpLocks/>
        </xdr:cNvGrpSpPr>
      </xdr:nvGrpSpPr>
      <xdr:grpSpPr>
        <a:xfrm>
          <a:off x="9382125" y="18878550"/>
          <a:ext cx="2619375" cy="1962150"/>
          <a:chOff x="984" y="1764"/>
          <a:chExt cx="272" cy="125"/>
        </a:xfrm>
        <a:solidFill>
          <a:srgbClr val="FFFFFF"/>
        </a:solidFill>
      </xdr:grpSpPr>
      <xdr:sp>
        <xdr:nvSpPr>
          <xdr:cNvPr id="22" name="Line 68"/>
          <xdr:cNvSpPr>
            <a:spLocks/>
          </xdr:cNvSpPr>
        </xdr:nvSpPr>
        <xdr:spPr>
          <a:xfrm>
            <a:off x="984" y="1889"/>
            <a:ext cx="272"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69"/>
          <xdr:cNvSpPr>
            <a:spLocks/>
          </xdr:cNvSpPr>
        </xdr:nvSpPr>
        <xdr:spPr>
          <a:xfrm>
            <a:off x="984" y="1766"/>
            <a:ext cx="272"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70"/>
          <xdr:cNvSpPr>
            <a:spLocks/>
          </xdr:cNvSpPr>
        </xdr:nvSpPr>
        <xdr:spPr>
          <a:xfrm flipH="1" flipV="1">
            <a:off x="1255" y="1765"/>
            <a:ext cx="1" cy="123"/>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71"/>
          <xdr:cNvSpPr>
            <a:spLocks/>
          </xdr:cNvSpPr>
        </xdr:nvSpPr>
        <xdr:spPr>
          <a:xfrm flipH="1" flipV="1">
            <a:off x="985" y="1764"/>
            <a:ext cx="1" cy="123"/>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314325</xdr:colOff>
      <xdr:row>25</xdr:row>
      <xdr:rowOff>85725</xdr:rowOff>
    </xdr:from>
    <xdr:to>
      <xdr:col>24</xdr:col>
      <xdr:colOff>66675</xdr:colOff>
      <xdr:row>26</xdr:row>
      <xdr:rowOff>238125</xdr:rowOff>
    </xdr:to>
    <xdr:sp>
      <xdr:nvSpPr>
        <xdr:cNvPr id="26" name="Text Box 72"/>
        <xdr:cNvSpPr txBox="1">
          <a:spLocks noChangeArrowheads="1"/>
        </xdr:cNvSpPr>
      </xdr:nvSpPr>
      <xdr:spPr>
        <a:xfrm>
          <a:off x="6400800" y="6134100"/>
          <a:ext cx="2924175" cy="428625"/>
        </a:xfrm>
        <a:prstGeom prst="rect">
          <a:avLst/>
        </a:prstGeom>
        <a:solidFill>
          <a:srgbClr val="FFFF00"/>
        </a:solidFill>
        <a:ln w="25400" cmpd="sng">
          <a:solidFill>
            <a:srgbClr val="0000FF"/>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品目コード欄に品目コードを入力すると、</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ここに品目名が自動的に表示されます。</a:t>
          </a:r>
        </a:p>
      </xdr:txBody>
    </xdr:sp>
    <xdr:clientData/>
  </xdr:twoCellAnchor>
  <xdr:twoCellAnchor>
    <xdr:from>
      <xdr:col>24</xdr:col>
      <xdr:colOff>66675</xdr:colOff>
      <xdr:row>30</xdr:row>
      <xdr:rowOff>304800</xdr:rowOff>
    </xdr:from>
    <xdr:to>
      <xdr:col>32</xdr:col>
      <xdr:colOff>276225</xdr:colOff>
      <xdr:row>33</xdr:row>
      <xdr:rowOff>200025</xdr:rowOff>
    </xdr:to>
    <xdr:sp>
      <xdr:nvSpPr>
        <xdr:cNvPr id="27" name="Text Box 73"/>
        <xdr:cNvSpPr txBox="1">
          <a:spLocks noChangeArrowheads="1"/>
        </xdr:cNvSpPr>
      </xdr:nvSpPr>
      <xdr:spPr>
        <a:xfrm>
          <a:off x="9324975" y="7962900"/>
          <a:ext cx="3019425" cy="762000"/>
        </a:xfrm>
        <a:prstGeom prst="rect">
          <a:avLst/>
        </a:prstGeom>
        <a:solidFill>
          <a:srgbClr val="FFFF00"/>
        </a:solidFill>
        <a:ln w="25400"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送付しました調査票に記載の「品目コード」を記入してください。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他にも生産しているものがあれば、</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その品目についても、記入してください。</a:t>
          </a:r>
        </a:p>
      </xdr:txBody>
    </xdr:sp>
    <xdr:clientData/>
  </xdr:twoCellAnchor>
  <xdr:twoCellAnchor>
    <xdr:from>
      <xdr:col>21</xdr:col>
      <xdr:colOff>238125</xdr:colOff>
      <xdr:row>26</xdr:row>
      <xdr:rowOff>257175</xdr:rowOff>
    </xdr:from>
    <xdr:to>
      <xdr:col>24</xdr:col>
      <xdr:colOff>66675</xdr:colOff>
      <xdr:row>28</xdr:row>
      <xdr:rowOff>180975</xdr:rowOff>
    </xdr:to>
    <xdr:sp>
      <xdr:nvSpPr>
        <xdr:cNvPr id="28" name="Line 75"/>
        <xdr:cNvSpPr>
          <a:spLocks/>
        </xdr:cNvSpPr>
      </xdr:nvSpPr>
      <xdr:spPr>
        <a:xfrm flipH="1">
          <a:off x="8829675" y="6581775"/>
          <a:ext cx="495300" cy="4762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29</xdr:row>
      <xdr:rowOff>161925</xdr:rowOff>
    </xdr:from>
    <xdr:to>
      <xdr:col>24</xdr:col>
      <xdr:colOff>314325</xdr:colOff>
      <xdr:row>30</xdr:row>
      <xdr:rowOff>304800</xdr:rowOff>
    </xdr:to>
    <xdr:sp>
      <xdr:nvSpPr>
        <xdr:cNvPr id="29" name="Line 76"/>
        <xdr:cNvSpPr>
          <a:spLocks/>
        </xdr:cNvSpPr>
      </xdr:nvSpPr>
      <xdr:spPr>
        <a:xfrm flipH="1" flipV="1">
          <a:off x="8877300" y="7515225"/>
          <a:ext cx="695325" cy="4476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41</xdr:row>
      <xdr:rowOff>133350</xdr:rowOff>
    </xdr:from>
    <xdr:to>
      <xdr:col>30</xdr:col>
      <xdr:colOff>66675</xdr:colOff>
      <xdr:row>44</xdr:row>
      <xdr:rowOff>76200</xdr:rowOff>
    </xdr:to>
    <xdr:sp>
      <xdr:nvSpPr>
        <xdr:cNvPr id="30" name="Text Box 77"/>
        <xdr:cNvSpPr txBox="1">
          <a:spLocks noChangeArrowheads="1"/>
        </xdr:cNvSpPr>
      </xdr:nvSpPr>
      <xdr:spPr>
        <a:xfrm>
          <a:off x="9296400" y="10306050"/>
          <a:ext cx="2200275" cy="485775"/>
        </a:xfrm>
        <a:prstGeom prst="rect">
          <a:avLst/>
        </a:prstGeom>
        <a:solidFill>
          <a:srgbClr val="FFFF00"/>
        </a:solidFill>
        <a:ln w="25400" cmpd="sng">
          <a:solidFill>
            <a:srgbClr val="0000FF"/>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ここが</a:t>
          </a:r>
          <a:r>
            <a:rPr lang="en-US" cap="none" sz="1400" b="1" i="0" u="none" baseline="0">
              <a:solidFill>
                <a:srgbClr val="FF0000"/>
              </a:solidFill>
              <a:latin typeface="ＭＳ Ｐゴシック"/>
              <a:ea typeface="ＭＳ Ｐゴシック"/>
              <a:cs typeface="ＭＳ Ｐゴシック"/>
            </a:rPr>
            <a:t>100.0</a:t>
          </a:r>
          <a:r>
            <a:rPr lang="en-US" cap="none" sz="1400" b="1" i="0" u="none" baseline="0">
              <a:solidFill>
                <a:srgbClr val="FF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になるように</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記入してください。</a:t>
          </a:r>
        </a:p>
      </xdr:txBody>
    </xdr:sp>
    <xdr:clientData/>
  </xdr:twoCellAnchor>
  <xdr:twoCellAnchor>
    <xdr:from>
      <xdr:col>22</xdr:col>
      <xdr:colOff>28575</xdr:colOff>
      <xdr:row>35</xdr:row>
      <xdr:rowOff>123825</xdr:rowOff>
    </xdr:from>
    <xdr:to>
      <xdr:col>24</xdr:col>
      <xdr:colOff>266700</xdr:colOff>
      <xdr:row>41</xdr:row>
      <xdr:rowOff>142875</xdr:rowOff>
    </xdr:to>
    <xdr:sp>
      <xdr:nvSpPr>
        <xdr:cNvPr id="31" name="Line 78"/>
        <xdr:cNvSpPr>
          <a:spLocks/>
        </xdr:cNvSpPr>
      </xdr:nvSpPr>
      <xdr:spPr>
        <a:xfrm flipH="1" flipV="1">
          <a:off x="8896350" y="9201150"/>
          <a:ext cx="628650" cy="11144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180975</xdr:rowOff>
    </xdr:from>
    <xdr:to>
      <xdr:col>22</xdr:col>
      <xdr:colOff>9525</xdr:colOff>
      <xdr:row>28</xdr:row>
      <xdr:rowOff>457200</xdr:rowOff>
    </xdr:to>
    <xdr:sp>
      <xdr:nvSpPr>
        <xdr:cNvPr id="32" name="Rectangle 79"/>
        <xdr:cNvSpPr>
          <a:spLocks/>
        </xdr:cNvSpPr>
      </xdr:nvSpPr>
      <xdr:spPr>
        <a:xfrm>
          <a:off x="1914525" y="6867525"/>
          <a:ext cx="6962775" cy="466725"/>
        </a:xfrm>
        <a:prstGeom prst="rect">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29</xdr:row>
      <xdr:rowOff>9525</xdr:rowOff>
    </xdr:from>
    <xdr:to>
      <xdr:col>22</xdr:col>
      <xdr:colOff>9525</xdr:colOff>
      <xdr:row>30</xdr:row>
      <xdr:rowOff>28575</xdr:rowOff>
    </xdr:to>
    <xdr:sp>
      <xdr:nvSpPr>
        <xdr:cNvPr id="33" name="Rectangle 80"/>
        <xdr:cNvSpPr>
          <a:spLocks/>
        </xdr:cNvSpPr>
      </xdr:nvSpPr>
      <xdr:spPr>
        <a:xfrm>
          <a:off x="1914525" y="7362825"/>
          <a:ext cx="6962775" cy="323850"/>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35</xdr:row>
      <xdr:rowOff>0</xdr:rowOff>
    </xdr:from>
    <xdr:to>
      <xdr:col>22</xdr:col>
      <xdr:colOff>19050</xdr:colOff>
      <xdr:row>36</xdr:row>
      <xdr:rowOff>0</xdr:rowOff>
    </xdr:to>
    <xdr:sp>
      <xdr:nvSpPr>
        <xdr:cNvPr id="34" name="Rectangle 81"/>
        <xdr:cNvSpPr>
          <a:spLocks/>
        </xdr:cNvSpPr>
      </xdr:nvSpPr>
      <xdr:spPr>
        <a:xfrm>
          <a:off x="1924050" y="9077325"/>
          <a:ext cx="6962775" cy="190500"/>
        </a:xfrm>
        <a:prstGeom prst="rect">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36</xdr:row>
      <xdr:rowOff>9525</xdr:rowOff>
    </xdr:from>
    <xdr:to>
      <xdr:col>10</xdr:col>
      <xdr:colOff>0</xdr:colOff>
      <xdr:row>97</xdr:row>
      <xdr:rowOff>0</xdr:rowOff>
    </xdr:to>
    <xdr:sp>
      <xdr:nvSpPr>
        <xdr:cNvPr id="35" name="Rectangle 82"/>
        <xdr:cNvSpPr>
          <a:spLocks/>
        </xdr:cNvSpPr>
      </xdr:nvSpPr>
      <xdr:spPr>
        <a:xfrm>
          <a:off x="1914525" y="9277350"/>
          <a:ext cx="1390650" cy="11029950"/>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57</xdr:row>
      <xdr:rowOff>66675</xdr:rowOff>
    </xdr:from>
    <xdr:to>
      <xdr:col>23</xdr:col>
      <xdr:colOff>133350</xdr:colOff>
      <xdr:row>64</xdr:row>
      <xdr:rowOff>28575</xdr:rowOff>
    </xdr:to>
    <xdr:sp>
      <xdr:nvSpPr>
        <xdr:cNvPr id="36" name="Text Box 86"/>
        <xdr:cNvSpPr txBox="1">
          <a:spLocks noChangeArrowheads="1"/>
        </xdr:cNvSpPr>
      </xdr:nvSpPr>
      <xdr:spPr>
        <a:xfrm>
          <a:off x="4638675" y="13134975"/>
          <a:ext cx="4419600" cy="1228725"/>
        </a:xfrm>
        <a:prstGeom prst="rect">
          <a:avLst/>
        </a:prstGeom>
        <a:solidFill>
          <a:srgbClr val="FFFF00"/>
        </a:solidFill>
        <a:ln w="25400"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⑥「うち国内向出荷額」の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最終消費地別（都道府県別）構成比を記入してください。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各品目の合計が</a:t>
          </a:r>
          <a:r>
            <a:rPr lang="en-US" cap="none" sz="1400" b="1" i="0" u="none" baseline="0">
              <a:solidFill>
                <a:srgbClr val="FF0000"/>
              </a:solidFill>
              <a:latin typeface="ＭＳ Ｐゴシック"/>
              <a:ea typeface="ＭＳ Ｐゴシック"/>
              <a:cs typeface="ＭＳ Ｐゴシック"/>
            </a:rPr>
            <a:t>100.0%</a:t>
          </a:r>
          <a:r>
            <a:rPr lang="en-US" cap="none" sz="1200" b="1" i="0" u="none" baseline="0">
              <a:solidFill>
                <a:srgbClr val="000000"/>
              </a:solidFill>
              <a:latin typeface="ＭＳ Ｐゴシック"/>
              <a:ea typeface="ＭＳ Ｐゴシック"/>
              <a:cs typeface="ＭＳ Ｐゴシック"/>
            </a:rPr>
            <a:t>となるよう、小数点第１位まで記入）</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都道府県別にわからない場合には、地域別の「不明」欄に</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記入してください。</a:t>
          </a:r>
        </a:p>
      </xdr:txBody>
    </xdr:sp>
    <xdr:clientData/>
  </xdr:twoCellAnchor>
  <xdr:twoCellAnchor>
    <xdr:from>
      <xdr:col>10</xdr:col>
      <xdr:colOff>9525</xdr:colOff>
      <xdr:row>52</xdr:row>
      <xdr:rowOff>161925</xdr:rowOff>
    </xdr:from>
    <xdr:to>
      <xdr:col>13</xdr:col>
      <xdr:colOff>342900</xdr:colOff>
      <xdr:row>57</xdr:row>
      <xdr:rowOff>66675</xdr:rowOff>
    </xdr:to>
    <xdr:sp>
      <xdr:nvSpPr>
        <xdr:cNvPr id="37" name="Line 87"/>
        <xdr:cNvSpPr>
          <a:spLocks/>
        </xdr:cNvSpPr>
      </xdr:nvSpPr>
      <xdr:spPr>
        <a:xfrm flipH="1" flipV="1">
          <a:off x="3314700" y="12325350"/>
          <a:ext cx="1724025" cy="8096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102</xdr:row>
      <xdr:rowOff>66675</xdr:rowOff>
    </xdr:from>
    <xdr:to>
      <xdr:col>46</xdr:col>
      <xdr:colOff>466725</xdr:colOff>
      <xdr:row>104</xdr:row>
      <xdr:rowOff>57150</xdr:rowOff>
    </xdr:to>
    <xdr:sp>
      <xdr:nvSpPr>
        <xdr:cNvPr id="38" name="Text Box 88"/>
        <xdr:cNvSpPr txBox="1">
          <a:spLocks noChangeArrowheads="1"/>
        </xdr:cNvSpPr>
      </xdr:nvSpPr>
      <xdr:spPr>
        <a:xfrm>
          <a:off x="11820525" y="21421725"/>
          <a:ext cx="4724400" cy="314325"/>
        </a:xfrm>
        <a:prstGeom prst="rect">
          <a:avLst/>
        </a:prstGeom>
        <a:solidFill>
          <a:srgbClr val="FFFF00"/>
        </a:solidFill>
        <a:ln w="25400" cmpd="sng">
          <a:solidFill>
            <a:srgbClr val="0000FF"/>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消費地別構成比</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全国計</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（上記</a:t>
          </a:r>
          <a:r>
            <a:rPr lang="en-US" cap="none" sz="1200" b="1" i="0" u="none" baseline="0">
              <a:solidFill>
                <a:srgbClr val="000000"/>
              </a:solidFill>
              <a:latin typeface="ＭＳ Ｐゴシック"/>
              <a:ea typeface="ＭＳ Ｐゴシック"/>
              <a:cs typeface="ＭＳ Ｐゴシック"/>
            </a:rPr>
            <a:t>201</a:t>
          </a:r>
          <a:r>
            <a:rPr lang="en-US" cap="none" sz="1200" b="1" i="0" u="none" baseline="0">
              <a:solidFill>
                <a:srgbClr val="000000"/>
              </a:solidFill>
              <a:latin typeface="ＭＳ Ｐゴシック"/>
              <a:ea typeface="ＭＳ Ｐゴシック"/>
              <a:cs typeface="ＭＳ Ｐゴシック"/>
            </a:rPr>
            <a:t>行）を再掲しています。</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ここが</a:t>
          </a:r>
          <a:r>
            <a:rPr lang="en-US" cap="none" sz="1400" b="1" i="0" u="none" baseline="0">
              <a:solidFill>
                <a:srgbClr val="FF0000"/>
              </a:solidFill>
              <a:latin typeface="ＭＳ Ｐゴシック"/>
              <a:ea typeface="ＭＳ Ｐゴシック"/>
              <a:cs typeface="ＭＳ Ｐゴシック"/>
            </a:rPr>
            <a:t>100.0</a:t>
          </a:r>
          <a:r>
            <a:rPr lang="en-US" cap="none" sz="1400" b="1" i="0" u="none" baseline="0">
              <a:solidFill>
                <a:srgbClr val="FF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になるように記入してください。</a:t>
          </a:r>
        </a:p>
      </xdr:txBody>
    </xdr:sp>
    <xdr:clientData/>
  </xdr:twoCellAnchor>
  <xdr:twoCellAnchor>
    <xdr:from>
      <xdr:col>22</xdr:col>
      <xdr:colOff>28575</xdr:colOff>
      <xdr:row>103</xdr:row>
      <xdr:rowOff>104775</xdr:rowOff>
    </xdr:from>
    <xdr:to>
      <xdr:col>31</xdr:col>
      <xdr:colOff>0</xdr:colOff>
      <xdr:row>103</xdr:row>
      <xdr:rowOff>152400</xdr:rowOff>
    </xdr:to>
    <xdr:sp>
      <xdr:nvSpPr>
        <xdr:cNvPr id="39" name="Line 89"/>
        <xdr:cNvSpPr>
          <a:spLocks/>
        </xdr:cNvSpPr>
      </xdr:nvSpPr>
      <xdr:spPr>
        <a:xfrm flipH="1" flipV="1">
          <a:off x="8896350" y="21564600"/>
          <a:ext cx="2895600" cy="476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17</xdr:row>
      <xdr:rowOff>0</xdr:rowOff>
    </xdr:from>
    <xdr:to>
      <xdr:col>35</xdr:col>
      <xdr:colOff>276225</xdr:colOff>
      <xdr:row>19</xdr:row>
      <xdr:rowOff>104775</xdr:rowOff>
    </xdr:to>
    <xdr:sp>
      <xdr:nvSpPr>
        <xdr:cNvPr id="40" name="Text Box 90"/>
        <xdr:cNvSpPr txBox="1">
          <a:spLocks noChangeArrowheads="1"/>
        </xdr:cNvSpPr>
      </xdr:nvSpPr>
      <xdr:spPr>
        <a:xfrm>
          <a:off x="10734675" y="4076700"/>
          <a:ext cx="2857500" cy="466725"/>
        </a:xfrm>
        <a:prstGeom prst="rect">
          <a:avLst/>
        </a:prstGeom>
        <a:solidFill>
          <a:srgbClr val="FFFF00"/>
        </a:solidFill>
        <a:ln w="25400"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送付しました調査票に記載の</a:t>
          </a:r>
          <a:r>
            <a:rPr lang="en-US" cap="none" sz="1200" b="1" i="0" u="none" baseline="0">
              <a:solidFill>
                <a:srgbClr val="00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整理番号（５桁）</a:t>
          </a:r>
          <a:r>
            <a:rPr lang="en-US" cap="none" sz="1200" b="1" i="0" u="none" baseline="0">
              <a:solidFill>
                <a:srgbClr val="000000"/>
              </a:solidFill>
              <a:latin typeface="ＭＳ Ｐゴシック"/>
              <a:ea typeface="ＭＳ Ｐゴシック"/>
              <a:cs typeface="ＭＳ Ｐゴシック"/>
            </a:rPr>
            <a:t>を記入してください。</a:t>
          </a:r>
        </a:p>
      </xdr:txBody>
    </xdr:sp>
    <xdr:clientData/>
  </xdr:twoCellAnchor>
  <xdr:twoCellAnchor>
    <xdr:from>
      <xdr:col>27</xdr:col>
      <xdr:colOff>304800</xdr:colOff>
      <xdr:row>15</xdr:row>
      <xdr:rowOff>9525</xdr:rowOff>
    </xdr:from>
    <xdr:to>
      <xdr:col>28</xdr:col>
      <xdr:colOff>19050</xdr:colOff>
      <xdr:row>17</xdr:row>
      <xdr:rowOff>0</xdr:rowOff>
    </xdr:to>
    <xdr:sp>
      <xdr:nvSpPr>
        <xdr:cNvPr id="41" name="Line 91"/>
        <xdr:cNvSpPr>
          <a:spLocks/>
        </xdr:cNvSpPr>
      </xdr:nvSpPr>
      <xdr:spPr>
        <a:xfrm flipH="1" flipV="1">
          <a:off x="10648950" y="3676650"/>
          <a:ext cx="76200" cy="400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103</xdr:row>
      <xdr:rowOff>9525</xdr:rowOff>
    </xdr:from>
    <xdr:to>
      <xdr:col>22</xdr:col>
      <xdr:colOff>19050</xdr:colOff>
      <xdr:row>103</xdr:row>
      <xdr:rowOff>200025</xdr:rowOff>
    </xdr:to>
    <xdr:sp>
      <xdr:nvSpPr>
        <xdr:cNvPr id="42" name="Rectangle 92"/>
        <xdr:cNvSpPr>
          <a:spLocks/>
        </xdr:cNvSpPr>
      </xdr:nvSpPr>
      <xdr:spPr>
        <a:xfrm>
          <a:off x="1924050" y="21469350"/>
          <a:ext cx="6962775" cy="190500"/>
        </a:xfrm>
        <a:prstGeom prst="rect">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13</xdr:row>
      <xdr:rowOff>9525</xdr:rowOff>
    </xdr:from>
    <xdr:to>
      <xdr:col>29</xdr:col>
      <xdr:colOff>352425</xdr:colOff>
      <xdr:row>15</xdr:row>
      <xdr:rowOff>9525</xdr:rowOff>
    </xdr:to>
    <xdr:sp>
      <xdr:nvSpPr>
        <xdr:cNvPr id="43" name="Rectangle 93"/>
        <xdr:cNvSpPr>
          <a:spLocks/>
        </xdr:cNvSpPr>
      </xdr:nvSpPr>
      <xdr:spPr>
        <a:xfrm>
          <a:off x="9629775" y="3248025"/>
          <a:ext cx="1790700" cy="42862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30</xdr:row>
      <xdr:rowOff>123825</xdr:rowOff>
    </xdr:from>
    <xdr:to>
      <xdr:col>28</xdr:col>
      <xdr:colOff>304800</xdr:colOff>
      <xdr:row>121</xdr:row>
      <xdr:rowOff>85725</xdr:rowOff>
    </xdr:to>
    <xdr:sp>
      <xdr:nvSpPr>
        <xdr:cNvPr id="44" name="AutoShape 94"/>
        <xdr:cNvSpPr>
          <a:spLocks/>
        </xdr:cNvSpPr>
      </xdr:nvSpPr>
      <xdr:spPr>
        <a:xfrm rot="20400000">
          <a:off x="7534275" y="7781925"/>
          <a:ext cx="3476625" cy="17306925"/>
        </a:xfrm>
        <a:prstGeom prst="curvedLeftArrow">
          <a:avLst>
            <a:gd name="adj" fmla="val 2524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34</xdr:row>
      <xdr:rowOff>219075</xdr:rowOff>
    </xdr:from>
    <xdr:to>
      <xdr:col>12</xdr:col>
      <xdr:colOff>76200</xdr:colOff>
      <xdr:row>36</xdr:row>
      <xdr:rowOff>123825</xdr:rowOff>
    </xdr:to>
    <xdr:sp>
      <xdr:nvSpPr>
        <xdr:cNvPr id="45" name="Oval 95"/>
        <xdr:cNvSpPr>
          <a:spLocks/>
        </xdr:cNvSpPr>
      </xdr:nvSpPr>
      <xdr:spPr>
        <a:xfrm>
          <a:off x="3686175" y="9020175"/>
          <a:ext cx="809625" cy="37147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34</xdr:row>
      <xdr:rowOff>180975</xdr:rowOff>
    </xdr:from>
    <xdr:to>
      <xdr:col>15</xdr:col>
      <xdr:colOff>257175</xdr:colOff>
      <xdr:row>36</xdr:row>
      <xdr:rowOff>142875</xdr:rowOff>
    </xdr:to>
    <xdr:sp>
      <xdr:nvSpPr>
        <xdr:cNvPr id="46" name="Text Box 96"/>
        <xdr:cNvSpPr txBox="1">
          <a:spLocks noChangeArrowheads="1"/>
        </xdr:cNvSpPr>
      </xdr:nvSpPr>
      <xdr:spPr>
        <a:xfrm>
          <a:off x="4800600" y="8982075"/>
          <a:ext cx="1266825" cy="428625"/>
        </a:xfrm>
        <a:prstGeom prst="rect">
          <a:avLst/>
        </a:prstGeom>
        <a:solidFill>
          <a:srgbClr val="FFFF00"/>
        </a:solidFill>
        <a:ln w="25400" cmpd="sng">
          <a:solidFill>
            <a:srgbClr val="0000FF"/>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ここが</a:t>
          </a:r>
          <a:r>
            <a:rPr lang="en-US" cap="none" sz="1200" b="1" i="0" u="none" baseline="0">
              <a:solidFill>
                <a:srgbClr val="FF0000"/>
              </a:solidFill>
              <a:latin typeface="ＭＳ Ｐゴシック"/>
              <a:ea typeface="ＭＳ Ｐゴシック"/>
              <a:cs typeface="ＭＳ Ｐゴシック"/>
            </a:rPr>
            <a:t>100.0</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に</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ならないと</a:t>
          </a:r>
        </a:p>
      </xdr:txBody>
    </xdr:sp>
    <xdr:clientData/>
  </xdr:twoCellAnchor>
  <xdr:twoCellAnchor>
    <xdr:from>
      <xdr:col>25</xdr:col>
      <xdr:colOff>123825</xdr:colOff>
      <xdr:row>114</xdr:row>
      <xdr:rowOff>38100</xdr:rowOff>
    </xdr:from>
    <xdr:to>
      <xdr:col>28</xdr:col>
      <xdr:colOff>304800</xdr:colOff>
      <xdr:row>115</xdr:row>
      <xdr:rowOff>219075</xdr:rowOff>
    </xdr:to>
    <xdr:sp>
      <xdr:nvSpPr>
        <xdr:cNvPr id="47" name="Text Box 97"/>
        <xdr:cNvSpPr txBox="1">
          <a:spLocks noChangeArrowheads="1"/>
        </xdr:cNvSpPr>
      </xdr:nvSpPr>
      <xdr:spPr>
        <a:xfrm>
          <a:off x="9744075" y="23326725"/>
          <a:ext cx="1266825" cy="419100"/>
        </a:xfrm>
        <a:prstGeom prst="rect">
          <a:avLst/>
        </a:prstGeom>
        <a:solidFill>
          <a:srgbClr val="FFFF00"/>
        </a:solidFill>
        <a:ln w="25400" cmpd="sng">
          <a:solidFill>
            <a:srgbClr val="0000FF"/>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ここにエラーが表示されます。</a:t>
          </a:r>
        </a:p>
      </xdr:txBody>
    </xdr:sp>
    <xdr:clientData/>
  </xdr:twoCellAnchor>
  <xdr:twoCellAnchor>
    <xdr:from>
      <xdr:col>0</xdr:col>
      <xdr:colOff>238125</xdr:colOff>
      <xdr:row>105</xdr:row>
      <xdr:rowOff>180975</xdr:rowOff>
    </xdr:from>
    <xdr:to>
      <xdr:col>5</xdr:col>
      <xdr:colOff>447675</xdr:colOff>
      <xdr:row>107</xdr:row>
      <xdr:rowOff>114300</xdr:rowOff>
    </xdr:to>
    <xdr:sp>
      <xdr:nvSpPr>
        <xdr:cNvPr id="48" name="Text Box 99"/>
        <xdr:cNvSpPr txBox="1">
          <a:spLocks noChangeArrowheads="1"/>
        </xdr:cNvSpPr>
      </xdr:nvSpPr>
      <xdr:spPr>
        <a:xfrm>
          <a:off x="238125" y="21917025"/>
          <a:ext cx="1209675" cy="428625"/>
        </a:xfrm>
        <a:prstGeom prst="rect">
          <a:avLst/>
        </a:prstGeom>
        <a:solidFill>
          <a:srgbClr val="FFFF00"/>
        </a:solidFill>
        <a:ln w="25400" cmpd="sng">
          <a:solidFill>
            <a:srgbClr val="0000FF"/>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ここが</a:t>
          </a:r>
          <a:r>
            <a:rPr lang="en-US" cap="none" sz="1200" b="1" i="0" u="none" baseline="0">
              <a:solidFill>
                <a:srgbClr val="FF0000"/>
              </a:solidFill>
              <a:latin typeface="ＭＳ Ｐゴシック"/>
              <a:ea typeface="ＭＳ Ｐゴシック"/>
              <a:cs typeface="ＭＳ Ｐゴシック"/>
            </a:rPr>
            <a:t>100</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を超えると</a:t>
          </a:r>
        </a:p>
      </xdr:txBody>
    </xdr:sp>
    <xdr:clientData/>
  </xdr:twoCellAnchor>
  <xdr:twoCellAnchor>
    <xdr:from>
      <xdr:col>2</xdr:col>
      <xdr:colOff>9525</xdr:colOff>
      <xdr:row>0</xdr:row>
      <xdr:rowOff>66675</xdr:rowOff>
    </xdr:from>
    <xdr:to>
      <xdr:col>31</xdr:col>
      <xdr:colOff>9525</xdr:colOff>
      <xdr:row>9</xdr:row>
      <xdr:rowOff>190500</xdr:rowOff>
    </xdr:to>
    <xdr:grpSp>
      <xdr:nvGrpSpPr>
        <xdr:cNvPr id="49" name="Group 122"/>
        <xdr:cNvGrpSpPr>
          <a:grpSpLocks/>
        </xdr:cNvGrpSpPr>
      </xdr:nvGrpSpPr>
      <xdr:grpSpPr>
        <a:xfrm>
          <a:off x="609600" y="66675"/>
          <a:ext cx="11191875" cy="2524125"/>
          <a:chOff x="64" y="7"/>
          <a:chExt cx="1175" cy="265"/>
        </a:xfrm>
        <a:solidFill>
          <a:srgbClr val="FFFFFF"/>
        </a:solidFill>
      </xdr:grpSpPr>
      <xdr:sp>
        <xdr:nvSpPr>
          <xdr:cNvPr id="50" name="Text Box 117"/>
          <xdr:cNvSpPr txBox="1">
            <a:spLocks noChangeArrowheads="1"/>
          </xdr:cNvSpPr>
        </xdr:nvSpPr>
        <xdr:spPr>
          <a:xfrm>
            <a:off x="64" y="7"/>
            <a:ext cx="1175" cy="265"/>
          </a:xfrm>
          <a:prstGeom prst="rect">
            <a:avLst/>
          </a:prstGeom>
          <a:solidFill>
            <a:srgbClr val="FFFF99"/>
          </a:solidFill>
          <a:ln w="25400" cmpd="sng">
            <a:solidFill>
              <a:srgbClr val="000000"/>
            </a:solidFill>
            <a:headEnd type="none"/>
            <a:tailEnd type="none"/>
          </a:ln>
        </xdr:spPr>
        <xdr:txBody>
          <a:bodyPr vertOverflow="clip" wrap="square" lIns="36576" tIns="18288" rIns="0" bIns="0"/>
          <a:p>
            <a:pPr algn="l">
              <a:defRPr/>
            </a:pPr>
            <a:r>
              <a:rPr lang="en-US" cap="none" sz="1600" b="1" i="0" u="none" baseline="0">
                <a:solidFill>
                  <a:srgbClr val="000080"/>
                </a:solidFill>
                <a:latin typeface="ＭＳ Ｐゴシック"/>
                <a:ea typeface="ＭＳ Ｐゴシック"/>
                <a:cs typeface="ＭＳ Ｐゴシック"/>
              </a:rPr>
              <a:t>                                                    </a:t>
            </a:r>
            <a:r>
              <a:rPr lang="en-US" cap="none" sz="1600" b="1" i="0" u="sng" baseline="0">
                <a:solidFill>
                  <a:srgbClr val="000080"/>
                </a:solidFill>
                <a:latin typeface="ＭＳ Ｐゴシック"/>
                <a:ea typeface="ＭＳ Ｐゴシック"/>
                <a:cs typeface="ＭＳ Ｐゴシック"/>
              </a:rPr>
              <a:t>調査票（</a:t>
            </a:r>
            <a:r>
              <a:rPr lang="en-US" cap="none" sz="1600" b="1" i="0" u="sng" baseline="0">
                <a:solidFill>
                  <a:srgbClr val="000080"/>
                </a:solidFill>
                <a:latin typeface="ＭＳ Ｐゴシック"/>
                <a:ea typeface="ＭＳ Ｐゴシック"/>
                <a:cs typeface="ＭＳ Ｐゴシック"/>
              </a:rPr>
              <a:t>EXCEL</a:t>
            </a:r>
            <a:r>
              <a:rPr lang="en-US" cap="none" sz="1600" b="1" i="0" u="sng" baseline="0">
                <a:solidFill>
                  <a:srgbClr val="000080"/>
                </a:solidFill>
                <a:latin typeface="ＭＳ Ｐゴシック"/>
                <a:ea typeface="ＭＳ Ｐゴシック"/>
                <a:cs typeface="ＭＳ Ｐゴシック"/>
              </a:rPr>
              <a:t>）のご利用方法</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・ワークシート</a:t>
            </a:r>
            <a:r>
              <a:rPr lang="en-US" cap="none" sz="1300" b="1" i="0" u="none" baseline="0">
                <a:solidFill>
                  <a:srgbClr val="FF0000"/>
                </a:solidFill>
                <a:latin typeface="ＭＳ Ｐゴシック"/>
                <a:ea typeface="ＭＳ Ｐゴシック"/>
                <a:cs typeface="ＭＳ Ｐゴシック"/>
              </a:rPr>
              <a:t>「１枚目」</a:t>
            </a:r>
            <a:r>
              <a:rPr lang="en-US" cap="none" sz="1300" b="1" i="0" u="none" baseline="0">
                <a:solidFill>
                  <a:srgbClr val="000000"/>
                </a:solidFill>
                <a:latin typeface="ＭＳ Ｐゴシック"/>
                <a:ea typeface="ＭＳ Ｐゴシック"/>
                <a:cs typeface="ＭＳ Ｐゴシック"/>
              </a:rPr>
              <a:t>からデータの入力をお願いします。</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・品目が</a:t>
            </a:r>
            <a:r>
              <a:rPr lang="en-US" cap="none" sz="1300" b="1" i="0" u="none" baseline="0">
                <a:solidFill>
                  <a:srgbClr val="FF0000"/>
                </a:solidFill>
                <a:latin typeface="ＭＳ Ｐゴシック"/>
                <a:ea typeface="ＭＳ Ｐゴシック"/>
                <a:cs typeface="ＭＳ Ｐゴシック"/>
              </a:rPr>
              <a:t>６品目以上</a:t>
            </a:r>
            <a:r>
              <a:rPr lang="en-US" cap="none" sz="1300" b="1" i="0" u="none" baseline="0">
                <a:solidFill>
                  <a:srgbClr val="000000"/>
                </a:solidFill>
                <a:latin typeface="ＭＳ Ｐゴシック"/>
                <a:ea typeface="ＭＳ Ｐゴシック"/>
                <a:cs typeface="ＭＳ Ｐゴシック"/>
              </a:rPr>
              <a:t>になる場合は、</a:t>
            </a:r>
            <a:r>
              <a:rPr lang="en-US" cap="none" sz="1300" b="1" i="0" u="none" baseline="0">
                <a:solidFill>
                  <a:srgbClr val="000080"/>
                </a:solidFill>
                <a:latin typeface="ＭＳ Ｐゴシック"/>
                <a:ea typeface="ＭＳ Ｐゴシック"/>
                <a:cs typeface="ＭＳ Ｐゴシック"/>
              </a:rPr>
              <a:t>「２枚目」</a:t>
            </a:r>
            <a:r>
              <a:rPr lang="en-US" cap="none" sz="1300" b="1" i="0" u="none" baseline="0">
                <a:solidFill>
                  <a:srgbClr val="000000"/>
                </a:solidFill>
                <a:latin typeface="ＭＳ Ｐゴシック"/>
                <a:ea typeface="ＭＳ Ｐゴシック"/>
                <a:cs typeface="ＭＳ Ｐゴシック"/>
              </a:rPr>
              <a:t>も使用してください。品目が</a:t>
            </a:r>
            <a:r>
              <a:rPr lang="en-US" cap="none" sz="1300" b="1" i="0" u="none" baseline="0">
                <a:solidFill>
                  <a:srgbClr val="FF0000"/>
                </a:solidFill>
                <a:latin typeface="ＭＳ Ｐゴシック"/>
                <a:ea typeface="ＭＳ Ｐゴシック"/>
                <a:cs typeface="ＭＳ Ｐゴシック"/>
              </a:rPr>
              <a:t>11</a:t>
            </a:r>
            <a:r>
              <a:rPr lang="en-US" cap="none" sz="1300" b="1" i="0" u="none" baseline="0">
                <a:solidFill>
                  <a:srgbClr val="FF0000"/>
                </a:solidFill>
                <a:latin typeface="ＭＳ Ｐゴシック"/>
                <a:ea typeface="ＭＳ Ｐゴシック"/>
                <a:cs typeface="ＭＳ Ｐゴシック"/>
              </a:rPr>
              <a:t>品目以上</a:t>
            </a:r>
            <a:r>
              <a:rPr lang="en-US" cap="none" sz="1300" b="1" i="0" u="none" baseline="0">
                <a:solidFill>
                  <a:srgbClr val="000000"/>
                </a:solidFill>
                <a:latin typeface="ＭＳ Ｐゴシック"/>
                <a:ea typeface="ＭＳ Ｐゴシック"/>
                <a:cs typeface="ＭＳ Ｐゴシック"/>
              </a:rPr>
              <a:t>になる場合は、</a:t>
            </a:r>
            <a:r>
              <a:rPr lang="en-US" cap="none" sz="1300" b="1" i="0" u="none" baseline="0">
                <a:solidFill>
                  <a:srgbClr val="000080"/>
                </a:solidFill>
                <a:latin typeface="ＭＳ Ｐゴシック"/>
                <a:ea typeface="ＭＳ Ｐゴシック"/>
                <a:cs typeface="ＭＳ Ｐゴシック"/>
              </a:rPr>
              <a:t>「２枚目」</a:t>
            </a:r>
            <a:r>
              <a:rPr lang="en-US" cap="none" sz="1300" b="1" i="0" u="none" baseline="0">
                <a:solidFill>
                  <a:srgbClr val="000000"/>
                </a:solidFill>
                <a:latin typeface="ＭＳ Ｐゴシック"/>
                <a:ea typeface="ＭＳ Ｐゴシック"/>
                <a:cs typeface="ＭＳ Ｐゴシック"/>
              </a:rPr>
              <a:t>、</a:t>
            </a:r>
            <a:r>
              <a:rPr lang="en-US" cap="none" sz="1300" b="1" i="0" u="none" baseline="0">
                <a:solidFill>
                  <a:srgbClr val="000080"/>
                </a:solidFill>
                <a:latin typeface="ＭＳ Ｐゴシック"/>
                <a:ea typeface="ＭＳ Ｐゴシック"/>
                <a:cs typeface="ＭＳ Ｐゴシック"/>
              </a:rPr>
              <a:t>「３枚目」</a:t>
            </a:r>
            <a:r>
              <a:rPr lang="en-US" cap="none" sz="1300" b="1" i="0" u="none" baseline="0">
                <a:solidFill>
                  <a:srgbClr val="000000"/>
                </a:solidFill>
                <a:latin typeface="ＭＳ Ｐゴシック"/>
                <a:ea typeface="ＭＳ Ｐゴシック"/>
                <a:cs typeface="ＭＳ Ｐゴシック"/>
              </a:rPr>
              <a:t>も使用してください。</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のセルがデータ入力の対象となるセルです。</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・「チェックシート」で、</a:t>
            </a:r>
            <a:r>
              <a:rPr lang="en-US" cap="none" sz="1300" b="1" i="0" u="none" baseline="0">
                <a:solidFill>
                  <a:srgbClr val="000080"/>
                </a:solidFill>
                <a:latin typeface="ＭＳ Ｐゴシック"/>
                <a:ea typeface="ＭＳ Ｐゴシック"/>
                <a:cs typeface="ＭＳ Ｐゴシック"/>
              </a:rPr>
              <a:t>消費地別構成比</a:t>
            </a:r>
            <a:r>
              <a:rPr lang="en-US" cap="none" sz="1300" b="1" i="0" u="none" baseline="0">
                <a:solidFill>
                  <a:srgbClr val="000000"/>
                </a:solidFill>
                <a:latin typeface="ＭＳ Ｐゴシック"/>
                <a:ea typeface="ＭＳ Ｐゴシック"/>
                <a:cs typeface="ＭＳ Ｐゴシック"/>
              </a:rPr>
              <a:t>の合計の整合性について計算式でチェックしています。</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FF0000"/>
                </a:solidFill>
                <a:latin typeface="ＭＳ Ｐゴシック"/>
                <a:ea typeface="ＭＳ Ｐゴシック"/>
                <a:cs typeface="ＭＳ Ｐゴシック"/>
              </a:rPr>
              <a:t>消費地別構成比計が</a:t>
            </a:r>
            <a:r>
              <a:rPr lang="en-US" cap="none" sz="1300" b="1" i="0" u="none" baseline="0">
                <a:solidFill>
                  <a:srgbClr val="FF0000"/>
                </a:solidFill>
                <a:latin typeface="ＭＳ Ｐゴシック"/>
                <a:ea typeface="ＭＳ Ｐゴシック"/>
                <a:cs typeface="ＭＳ Ｐゴシック"/>
              </a:rPr>
              <a:t>100.0%</a:t>
            </a:r>
            <a:r>
              <a:rPr lang="en-US" cap="none" sz="1300" b="1" i="0" u="none" baseline="0">
                <a:solidFill>
                  <a:srgbClr val="FF0000"/>
                </a:solidFill>
                <a:latin typeface="ＭＳ Ｐゴシック"/>
                <a:ea typeface="ＭＳ Ｐゴシック"/>
                <a:cs typeface="ＭＳ Ｐゴシック"/>
              </a:rPr>
              <a:t>でない場合</a:t>
            </a:r>
            <a:r>
              <a:rPr lang="en-US" cap="none" sz="1300" b="1" i="0" u="none" baseline="0">
                <a:solidFill>
                  <a:srgbClr val="000000"/>
                </a:solidFill>
                <a:latin typeface="ＭＳ Ｐゴシック"/>
                <a:ea typeface="ＭＳ Ｐゴシック"/>
                <a:cs typeface="ＭＳ Ｐゴシック"/>
              </a:rPr>
              <a:t>、「チェックシート」に出力されますので、入力データをご検証ください。</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・ご記入が済みましたら、調査票を印刷し、返信用封筒に封入の上、ご返送いただきますようお願いします。</a:t>
            </a:r>
          </a:p>
        </xdr:txBody>
      </xdr:sp>
      <xdr:sp>
        <xdr:nvSpPr>
          <xdr:cNvPr id="51" name="Rectangle 118"/>
          <xdr:cNvSpPr>
            <a:spLocks/>
          </xdr:cNvSpPr>
        </xdr:nvSpPr>
        <xdr:spPr>
          <a:xfrm>
            <a:off x="81" y="131"/>
            <a:ext cx="60" cy="25"/>
          </a:xfrm>
          <a:prstGeom prst="rect">
            <a:avLst/>
          </a:pr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200025</xdr:colOff>
      <xdr:row>30</xdr:row>
      <xdr:rowOff>38100</xdr:rowOff>
    </xdr:from>
    <xdr:to>
      <xdr:col>10</xdr:col>
      <xdr:colOff>552450</xdr:colOff>
      <xdr:row>30</xdr:row>
      <xdr:rowOff>295275</xdr:rowOff>
    </xdr:to>
    <xdr:sp>
      <xdr:nvSpPr>
        <xdr:cNvPr id="52" name="Oval 128"/>
        <xdr:cNvSpPr>
          <a:spLocks/>
        </xdr:cNvSpPr>
      </xdr:nvSpPr>
      <xdr:spPr>
        <a:xfrm>
          <a:off x="2771775" y="7696200"/>
          <a:ext cx="10858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247650</xdr:colOff>
      <xdr:row>31</xdr:row>
      <xdr:rowOff>0</xdr:rowOff>
    </xdr:from>
    <xdr:to>
      <xdr:col>19</xdr:col>
      <xdr:colOff>552450</xdr:colOff>
      <xdr:row>32</xdr:row>
      <xdr:rowOff>133350</xdr:rowOff>
    </xdr:to>
    <xdr:sp>
      <xdr:nvSpPr>
        <xdr:cNvPr id="53" name="Text Box 129"/>
        <xdr:cNvSpPr txBox="1">
          <a:spLocks noChangeArrowheads="1"/>
        </xdr:cNvSpPr>
      </xdr:nvSpPr>
      <xdr:spPr>
        <a:xfrm>
          <a:off x="4943475" y="7972425"/>
          <a:ext cx="3086100" cy="409575"/>
        </a:xfrm>
        <a:prstGeom prst="rect">
          <a:avLst/>
        </a:prstGeom>
        <a:solidFill>
          <a:srgbClr val="FFFF00"/>
        </a:solidFill>
        <a:ln w="25400" cmpd="sng">
          <a:solidFill>
            <a:srgbClr val="0000FF"/>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1.</a:t>
          </a:r>
          <a:r>
            <a:rPr lang="en-US" cap="none" sz="1200" b="1" i="0" u="none" baseline="0">
              <a:solidFill>
                <a:srgbClr val="000000"/>
              </a:solidFill>
              <a:latin typeface="ＭＳ Ｐゴシック"/>
              <a:ea typeface="ＭＳ Ｐゴシック"/>
              <a:cs typeface="ＭＳ Ｐゴシック"/>
            </a:rPr>
            <a:t>抜き</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又は</a:t>
          </a:r>
          <a:r>
            <a:rPr lang="en-US" cap="none" sz="1200" b="1" i="0" u="none" baseline="0">
              <a:solidFill>
                <a:srgbClr val="000000"/>
              </a:solidFill>
              <a:latin typeface="ＭＳ Ｐゴシック"/>
              <a:ea typeface="ＭＳ Ｐゴシック"/>
              <a:cs typeface="ＭＳ Ｐゴシック"/>
            </a:rPr>
            <a:t> 2.</a:t>
          </a:r>
          <a:r>
            <a:rPr lang="en-US" cap="none" sz="1200" b="1" i="0" u="none" baseline="0">
              <a:solidFill>
                <a:srgbClr val="000000"/>
              </a:solidFill>
              <a:latin typeface="ＭＳ Ｐゴシック"/>
              <a:ea typeface="ＭＳ Ｐゴシック"/>
              <a:cs typeface="ＭＳ Ｐゴシック"/>
            </a:rPr>
            <a:t>込みのどちらかを選んでください。（原則、消費税抜きとしてください。）</a:t>
          </a:r>
        </a:p>
      </xdr:txBody>
    </xdr:sp>
    <xdr:clientData/>
  </xdr:twoCellAnchor>
  <xdr:twoCellAnchor>
    <xdr:from>
      <xdr:col>11</xdr:col>
      <xdr:colOff>238125</xdr:colOff>
      <xdr:row>30</xdr:row>
      <xdr:rowOff>257175</xdr:rowOff>
    </xdr:from>
    <xdr:to>
      <xdr:col>13</xdr:col>
      <xdr:colOff>257175</xdr:colOff>
      <xdr:row>31</xdr:row>
      <xdr:rowOff>76200</xdr:rowOff>
    </xdr:to>
    <xdr:sp>
      <xdr:nvSpPr>
        <xdr:cNvPr id="54" name="Line 130"/>
        <xdr:cNvSpPr>
          <a:spLocks/>
        </xdr:cNvSpPr>
      </xdr:nvSpPr>
      <xdr:spPr>
        <a:xfrm flipH="1" flipV="1">
          <a:off x="4200525" y="7915275"/>
          <a:ext cx="752475" cy="1333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17</xdr:row>
      <xdr:rowOff>9525</xdr:rowOff>
    </xdr:from>
    <xdr:to>
      <xdr:col>5</xdr:col>
      <xdr:colOff>0</xdr:colOff>
      <xdr:row>17</xdr:row>
      <xdr:rowOff>9525</xdr:rowOff>
    </xdr:to>
    <xdr:sp>
      <xdr:nvSpPr>
        <xdr:cNvPr id="1" name="直線コネクタ 2"/>
        <xdr:cNvSpPr>
          <a:spLocks/>
        </xdr:cNvSpPr>
      </xdr:nvSpPr>
      <xdr:spPr>
        <a:xfrm>
          <a:off x="628650" y="4029075"/>
          <a:ext cx="3714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26</xdr:row>
      <xdr:rowOff>28575</xdr:rowOff>
    </xdr:from>
    <xdr:to>
      <xdr:col>23</xdr:col>
      <xdr:colOff>95250</xdr:colOff>
      <xdr:row>87</xdr:row>
      <xdr:rowOff>0</xdr:rowOff>
    </xdr:to>
    <xdr:sp>
      <xdr:nvSpPr>
        <xdr:cNvPr id="2" name="右中かっこ 6"/>
        <xdr:cNvSpPr>
          <a:spLocks/>
        </xdr:cNvSpPr>
      </xdr:nvSpPr>
      <xdr:spPr>
        <a:xfrm>
          <a:off x="8896350" y="6629400"/>
          <a:ext cx="123825" cy="1101090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10</xdr:col>
      <xdr:colOff>409575</xdr:colOff>
      <xdr:row>1</xdr:row>
      <xdr:rowOff>85725</xdr:rowOff>
    </xdr:from>
    <xdr:to>
      <xdr:col>12</xdr:col>
      <xdr:colOff>95250</xdr:colOff>
      <xdr:row>5</xdr:row>
      <xdr:rowOff>142875</xdr:rowOff>
    </xdr:to>
    <xdr:pic>
      <xdr:nvPicPr>
        <xdr:cNvPr id="3" name="Picture 1446"/>
        <xdr:cNvPicPr preferRelativeResize="1">
          <a:picLocks noChangeAspect="1"/>
        </xdr:cNvPicPr>
      </xdr:nvPicPr>
      <xdr:blipFill>
        <a:blip r:embed="rId1"/>
        <a:stretch>
          <a:fillRect/>
        </a:stretch>
      </xdr:blipFill>
      <xdr:spPr>
        <a:xfrm>
          <a:off x="3714750" y="276225"/>
          <a:ext cx="800100" cy="866775"/>
        </a:xfrm>
        <a:prstGeom prst="rect">
          <a:avLst/>
        </a:prstGeom>
        <a:noFill/>
        <a:ln w="9525" cmpd="sng">
          <a:noFill/>
        </a:ln>
      </xdr:spPr>
    </xdr:pic>
    <xdr:clientData/>
  </xdr:twoCellAnchor>
  <xdr:twoCellAnchor>
    <xdr:from>
      <xdr:col>6</xdr:col>
      <xdr:colOff>76200</xdr:colOff>
      <xdr:row>2</xdr:row>
      <xdr:rowOff>57150</xdr:rowOff>
    </xdr:from>
    <xdr:to>
      <xdr:col>7</xdr:col>
      <xdr:colOff>609600</xdr:colOff>
      <xdr:row>4</xdr:row>
      <xdr:rowOff>0</xdr:rowOff>
    </xdr:to>
    <xdr:sp>
      <xdr:nvSpPr>
        <xdr:cNvPr id="4" name="テキスト ボックス 31"/>
        <xdr:cNvSpPr txBox="1">
          <a:spLocks noChangeArrowheads="1"/>
        </xdr:cNvSpPr>
      </xdr:nvSpPr>
      <xdr:spPr>
        <a:xfrm>
          <a:off x="1752600" y="438150"/>
          <a:ext cx="7715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提出期限</a:t>
          </a:r>
        </a:p>
      </xdr:txBody>
    </xdr:sp>
    <xdr:clientData/>
  </xdr:twoCellAnchor>
  <xdr:twoCellAnchor>
    <xdr:from>
      <xdr:col>6</xdr:col>
      <xdr:colOff>76200</xdr:colOff>
      <xdr:row>4</xdr:row>
      <xdr:rowOff>0</xdr:rowOff>
    </xdr:from>
    <xdr:to>
      <xdr:col>7</xdr:col>
      <xdr:colOff>609600</xdr:colOff>
      <xdr:row>5</xdr:row>
      <xdr:rowOff>85725</xdr:rowOff>
    </xdr:to>
    <xdr:sp>
      <xdr:nvSpPr>
        <xdr:cNvPr id="5" name="テキスト ボックス 32"/>
        <xdr:cNvSpPr txBox="1">
          <a:spLocks noChangeArrowheads="1"/>
        </xdr:cNvSpPr>
      </xdr:nvSpPr>
      <xdr:spPr>
        <a:xfrm>
          <a:off x="1752600" y="762000"/>
          <a:ext cx="7715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提出先</a:t>
          </a:r>
        </a:p>
      </xdr:txBody>
    </xdr:sp>
    <xdr:clientData/>
  </xdr:twoCellAnchor>
  <xdr:twoCellAnchor>
    <xdr:from>
      <xdr:col>7</xdr:col>
      <xdr:colOff>619125</xdr:colOff>
      <xdr:row>2</xdr:row>
      <xdr:rowOff>57150</xdr:rowOff>
    </xdr:from>
    <xdr:to>
      <xdr:col>10</xdr:col>
      <xdr:colOff>390525</xdr:colOff>
      <xdr:row>4</xdr:row>
      <xdr:rowOff>0</xdr:rowOff>
    </xdr:to>
    <xdr:sp>
      <xdr:nvSpPr>
        <xdr:cNvPr id="6" name="テキスト ボックス 33"/>
        <xdr:cNvSpPr txBox="1">
          <a:spLocks noChangeArrowheads="1"/>
        </xdr:cNvSpPr>
      </xdr:nvSpPr>
      <xdr:spPr>
        <a:xfrm>
          <a:off x="2533650" y="438150"/>
          <a:ext cx="11620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令和４年２月</a:t>
          </a:r>
          <a:r>
            <a:rPr lang="en-US" cap="none" sz="1000" b="0" i="0" u="none" baseline="0">
              <a:solidFill>
                <a:srgbClr val="000000"/>
              </a:solidFill>
              <a:latin typeface="ＭＳ Ｐゴシック"/>
              <a:ea typeface="ＭＳ Ｐゴシック"/>
              <a:cs typeface="ＭＳ Ｐゴシック"/>
            </a:rPr>
            <a:t>28</a:t>
          </a:r>
          <a:r>
            <a:rPr lang="en-US" cap="none" sz="1000" b="0" i="0" u="none" baseline="0">
              <a:solidFill>
                <a:srgbClr val="000000"/>
              </a:solidFill>
              <a:latin typeface="ＭＳ Ｐゴシック"/>
              <a:ea typeface="ＭＳ Ｐゴシック"/>
              <a:cs typeface="ＭＳ Ｐゴシック"/>
            </a:rPr>
            <a:t>日</a:t>
          </a:r>
        </a:p>
      </xdr:txBody>
    </xdr:sp>
    <xdr:clientData/>
  </xdr:twoCellAnchor>
  <xdr:twoCellAnchor>
    <xdr:from>
      <xdr:col>7</xdr:col>
      <xdr:colOff>619125</xdr:colOff>
      <xdr:row>4</xdr:row>
      <xdr:rowOff>0</xdr:rowOff>
    </xdr:from>
    <xdr:to>
      <xdr:col>10</xdr:col>
      <xdr:colOff>390525</xdr:colOff>
      <xdr:row>5</xdr:row>
      <xdr:rowOff>85725</xdr:rowOff>
    </xdr:to>
    <xdr:sp>
      <xdr:nvSpPr>
        <xdr:cNvPr id="7" name="テキスト ボックス 34"/>
        <xdr:cNvSpPr txBox="1">
          <a:spLocks noChangeArrowheads="1"/>
        </xdr:cNvSpPr>
      </xdr:nvSpPr>
      <xdr:spPr>
        <a:xfrm>
          <a:off x="2533650" y="762000"/>
          <a:ext cx="1162050" cy="3238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静岡県</a:t>
          </a:r>
        </a:p>
      </xdr:txBody>
    </xdr:sp>
    <xdr:clientData/>
  </xdr:twoCellAnchor>
  <xdr:twoCellAnchor>
    <xdr:from>
      <xdr:col>2</xdr:col>
      <xdr:colOff>28575</xdr:colOff>
      <xdr:row>17</xdr:row>
      <xdr:rowOff>19050</xdr:rowOff>
    </xdr:from>
    <xdr:to>
      <xdr:col>5</xdr:col>
      <xdr:colOff>0</xdr:colOff>
      <xdr:row>18</xdr:row>
      <xdr:rowOff>476250</xdr:rowOff>
    </xdr:to>
    <xdr:sp>
      <xdr:nvSpPr>
        <xdr:cNvPr id="8" name="直線コネクタ 2"/>
        <xdr:cNvSpPr>
          <a:spLocks/>
        </xdr:cNvSpPr>
      </xdr:nvSpPr>
      <xdr:spPr>
        <a:xfrm>
          <a:off x="628650" y="4038600"/>
          <a:ext cx="371475" cy="6477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18</xdr:row>
      <xdr:rowOff>104775</xdr:rowOff>
    </xdr:from>
    <xdr:to>
      <xdr:col>23</xdr:col>
      <xdr:colOff>133350</xdr:colOff>
      <xdr:row>19</xdr:row>
      <xdr:rowOff>57150</xdr:rowOff>
    </xdr:to>
    <xdr:sp>
      <xdr:nvSpPr>
        <xdr:cNvPr id="9" name="右中かっこ 5"/>
        <xdr:cNvSpPr>
          <a:spLocks/>
        </xdr:cNvSpPr>
      </xdr:nvSpPr>
      <xdr:spPr>
        <a:xfrm>
          <a:off x="8924925" y="4314825"/>
          <a:ext cx="133350" cy="428625"/>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1</xdr:row>
      <xdr:rowOff>38100</xdr:rowOff>
    </xdr:from>
    <xdr:to>
      <xdr:col>44</xdr:col>
      <xdr:colOff>104775</xdr:colOff>
      <xdr:row>4</xdr:row>
      <xdr:rowOff>228600</xdr:rowOff>
    </xdr:to>
    <xdr:sp>
      <xdr:nvSpPr>
        <xdr:cNvPr id="10" name="Text Box 46"/>
        <xdr:cNvSpPr txBox="1">
          <a:spLocks noChangeArrowheads="1"/>
        </xdr:cNvSpPr>
      </xdr:nvSpPr>
      <xdr:spPr>
        <a:xfrm>
          <a:off x="12144375" y="228600"/>
          <a:ext cx="10982325" cy="762000"/>
        </a:xfrm>
        <a:prstGeom prst="rect">
          <a:avLst/>
        </a:prstGeom>
        <a:solidFill>
          <a:srgbClr val="00FFFF"/>
        </a:solidFill>
        <a:ln w="25400"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品目が</a:t>
          </a:r>
          <a:r>
            <a:rPr lang="en-US" cap="none" sz="1200" b="1" i="0" u="none" baseline="0">
              <a:solidFill>
                <a:srgbClr val="FF0000"/>
              </a:solidFill>
              <a:latin typeface="ＭＳ Ｐゴシック"/>
              <a:ea typeface="ＭＳ Ｐゴシック"/>
              <a:cs typeface="ＭＳ Ｐゴシック"/>
            </a:rPr>
            <a:t>６品目以上</a:t>
          </a:r>
          <a:r>
            <a:rPr lang="en-US" cap="none" sz="1200" b="1" i="0" u="none" baseline="0">
              <a:solidFill>
                <a:srgbClr val="000000"/>
              </a:solidFill>
              <a:latin typeface="ＭＳ Ｐゴシック"/>
              <a:ea typeface="ＭＳ Ｐゴシック"/>
              <a:cs typeface="ＭＳ Ｐゴシック"/>
            </a:rPr>
            <a:t>になる場合は、</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２枚目</a:t>
          </a:r>
          <a:r>
            <a:rPr lang="en-US" cap="none" sz="1200" b="1" i="0" u="none" baseline="0">
              <a:solidFill>
                <a:srgbClr val="000000"/>
              </a:solidFill>
              <a:latin typeface="ＭＳ Ｐゴシック"/>
              <a:ea typeface="ＭＳ Ｐゴシック"/>
              <a:cs typeface="ＭＳ Ｐゴシック"/>
            </a:rPr>
            <a:t>も使用してください。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品目が</a:t>
          </a:r>
          <a:r>
            <a:rPr lang="en-US" cap="none" sz="1200" b="1" i="0" u="none" baseline="0">
              <a:solidFill>
                <a:srgbClr val="FF0000"/>
              </a:solidFill>
              <a:latin typeface="ＭＳ Ｐゴシック"/>
              <a:ea typeface="ＭＳ Ｐゴシック"/>
              <a:cs typeface="ＭＳ Ｐゴシック"/>
            </a:rPr>
            <a:t>１１品目以上</a:t>
          </a:r>
          <a:r>
            <a:rPr lang="en-US" cap="none" sz="1200" b="1" i="0" u="none" baseline="0">
              <a:solidFill>
                <a:srgbClr val="000000"/>
              </a:solidFill>
              <a:latin typeface="ＭＳ Ｐゴシック"/>
              <a:ea typeface="ＭＳ Ｐゴシック"/>
              <a:cs typeface="ＭＳ Ｐゴシック"/>
            </a:rPr>
            <a:t>になる場合は、</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２枚目、３枚目</a:t>
          </a:r>
          <a:r>
            <a:rPr lang="en-US" cap="none" sz="1200" b="1" i="0" u="none" baseline="0">
              <a:solidFill>
                <a:srgbClr val="000000"/>
              </a:solidFill>
              <a:latin typeface="ＭＳ Ｐゴシック"/>
              <a:ea typeface="ＭＳ Ｐゴシック"/>
              <a:cs typeface="ＭＳ Ｐゴシック"/>
            </a:rPr>
            <a:t>も使用してください。</a:t>
          </a:r>
        </a:p>
      </xdr:txBody>
    </xdr:sp>
    <xdr:clientData/>
  </xdr:twoCellAnchor>
  <xdr:twoCellAnchor>
    <xdr:from>
      <xdr:col>24</xdr:col>
      <xdr:colOff>114300</xdr:colOff>
      <xdr:row>78</xdr:row>
      <xdr:rowOff>104775</xdr:rowOff>
    </xdr:from>
    <xdr:to>
      <xdr:col>31</xdr:col>
      <xdr:colOff>266700</xdr:colOff>
      <xdr:row>87</xdr:row>
      <xdr:rowOff>0</xdr:rowOff>
    </xdr:to>
    <xdr:grpSp>
      <xdr:nvGrpSpPr>
        <xdr:cNvPr id="11" name="Group 59"/>
        <xdr:cNvGrpSpPr>
          <a:grpSpLocks/>
        </xdr:cNvGrpSpPr>
      </xdr:nvGrpSpPr>
      <xdr:grpSpPr>
        <a:xfrm>
          <a:off x="9372600" y="16116300"/>
          <a:ext cx="2686050" cy="1524000"/>
          <a:chOff x="984" y="1764"/>
          <a:chExt cx="272" cy="125"/>
        </a:xfrm>
        <a:solidFill>
          <a:srgbClr val="FFFFFF"/>
        </a:solidFill>
      </xdr:grpSpPr>
      <xdr:sp>
        <xdr:nvSpPr>
          <xdr:cNvPr id="12" name="Line 55"/>
          <xdr:cNvSpPr>
            <a:spLocks/>
          </xdr:cNvSpPr>
        </xdr:nvSpPr>
        <xdr:spPr>
          <a:xfrm>
            <a:off x="984" y="1889"/>
            <a:ext cx="272"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56"/>
          <xdr:cNvSpPr>
            <a:spLocks/>
          </xdr:cNvSpPr>
        </xdr:nvSpPr>
        <xdr:spPr>
          <a:xfrm>
            <a:off x="984" y="1766"/>
            <a:ext cx="272"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57"/>
          <xdr:cNvSpPr>
            <a:spLocks/>
          </xdr:cNvSpPr>
        </xdr:nvSpPr>
        <xdr:spPr>
          <a:xfrm flipH="1" flipV="1">
            <a:off x="1255" y="1765"/>
            <a:ext cx="1" cy="123"/>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58"/>
          <xdr:cNvSpPr>
            <a:spLocks/>
          </xdr:cNvSpPr>
        </xdr:nvSpPr>
        <xdr:spPr>
          <a:xfrm flipH="1" flipV="1">
            <a:off x="985" y="1764"/>
            <a:ext cx="1" cy="123"/>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295275</xdr:colOff>
      <xdr:row>92</xdr:row>
      <xdr:rowOff>76200</xdr:rowOff>
    </xdr:from>
    <xdr:to>
      <xdr:col>36</xdr:col>
      <xdr:colOff>333375</xdr:colOff>
      <xdr:row>95</xdr:row>
      <xdr:rowOff>47625</xdr:rowOff>
    </xdr:to>
    <xdr:sp>
      <xdr:nvSpPr>
        <xdr:cNvPr id="16" name="Text Box 66"/>
        <xdr:cNvSpPr txBox="1">
          <a:spLocks noChangeArrowheads="1"/>
        </xdr:cNvSpPr>
      </xdr:nvSpPr>
      <xdr:spPr>
        <a:xfrm>
          <a:off x="9915525" y="18021300"/>
          <a:ext cx="4086225" cy="514350"/>
        </a:xfrm>
        <a:prstGeom prst="rect">
          <a:avLst/>
        </a:prstGeom>
        <a:solidFill>
          <a:srgbClr val="FFFF00"/>
        </a:solidFill>
        <a:ln w="25400" cmpd="sng">
          <a:solidFill>
            <a:srgbClr val="0000FF"/>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消費地別構成比</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全国計</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（上記</a:t>
          </a:r>
          <a:r>
            <a:rPr lang="en-US" cap="none" sz="1200" b="1" i="0" u="none" baseline="0">
              <a:solidFill>
                <a:srgbClr val="000000"/>
              </a:solidFill>
              <a:latin typeface="ＭＳ Ｐゴシック"/>
              <a:ea typeface="ＭＳ Ｐゴシック"/>
              <a:cs typeface="ＭＳ Ｐゴシック"/>
            </a:rPr>
            <a:t>201</a:t>
          </a:r>
          <a:r>
            <a:rPr lang="en-US" cap="none" sz="1200" b="1" i="0" u="none" baseline="0">
              <a:solidFill>
                <a:srgbClr val="000000"/>
              </a:solidFill>
              <a:latin typeface="ＭＳ Ｐゴシック"/>
              <a:ea typeface="ＭＳ Ｐゴシック"/>
              <a:cs typeface="ＭＳ Ｐゴシック"/>
            </a:rPr>
            <a:t>行）を再掲しています。</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ここが</a:t>
          </a:r>
          <a:r>
            <a:rPr lang="en-US" cap="none" sz="1400" b="1" i="0" u="none" baseline="0">
              <a:solidFill>
                <a:srgbClr val="FF0000"/>
              </a:solidFill>
              <a:latin typeface="ＭＳ Ｐゴシック"/>
              <a:ea typeface="ＭＳ Ｐゴシック"/>
              <a:cs typeface="ＭＳ Ｐゴシック"/>
            </a:rPr>
            <a:t>100.0</a:t>
          </a:r>
          <a:r>
            <a:rPr lang="en-US" cap="none" sz="1400" b="1" i="0" u="none" baseline="0">
              <a:solidFill>
                <a:srgbClr val="FF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になるように記入してください。</a:t>
          </a:r>
        </a:p>
      </xdr:txBody>
    </xdr:sp>
    <xdr:clientData/>
  </xdr:twoCellAnchor>
  <xdr:twoCellAnchor>
    <xdr:from>
      <xdr:col>22</xdr:col>
      <xdr:colOff>28575</xdr:colOff>
      <xdr:row>93</xdr:row>
      <xdr:rowOff>104775</xdr:rowOff>
    </xdr:from>
    <xdr:to>
      <xdr:col>25</xdr:col>
      <xdr:colOff>266700</xdr:colOff>
      <xdr:row>93</xdr:row>
      <xdr:rowOff>104775</xdr:rowOff>
    </xdr:to>
    <xdr:sp>
      <xdr:nvSpPr>
        <xdr:cNvPr id="17" name="Line 67"/>
        <xdr:cNvSpPr>
          <a:spLocks/>
        </xdr:cNvSpPr>
      </xdr:nvSpPr>
      <xdr:spPr>
        <a:xfrm flipH="1" flipV="1">
          <a:off x="8896350" y="18154650"/>
          <a:ext cx="99060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10</xdr:row>
      <xdr:rowOff>28575</xdr:rowOff>
    </xdr:from>
    <xdr:to>
      <xdr:col>31</xdr:col>
      <xdr:colOff>114300</xdr:colOff>
      <xdr:row>23</xdr:row>
      <xdr:rowOff>38100</xdr:rowOff>
    </xdr:to>
    <xdr:sp>
      <xdr:nvSpPr>
        <xdr:cNvPr id="18" name="正方形/長方形 26"/>
        <xdr:cNvSpPr>
          <a:spLocks/>
        </xdr:cNvSpPr>
      </xdr:nvSpPr>
      <xdr:spPr>
        <a:xfrm>
          <a:off x="9334500" y="2000250"/>
          <a:ext cx="2571750" cy="3895725"/>
        </a:xfrm>
        <a:prstGeom prst="rect">
          <a:avLst/>
        </a:prstGeom>
        <a:solidFill>
          <a:srgbClr val="FFFFFF"/>
        </a:solidFill>
        <a:ln w="3175" cmpd="sng">
          <a:solidFill>
            <a:srgbClr val="000000"/>
          </a:solidFill>
          <a:prstDash val="dash"/>
          <a:headEnd type="none"/>
          <a:tailEnd type="none"/>
        </a:ln>
      </xdr:spPr>
      <xdr:txBody>
        <a:bodyPr vertOverflow="clip" wrap="square" lIns="27432" tIns="18288" rIns="0" bIns="0"/>
        <a:p>
          <a:pPr algn="l">
            <a:defRPr/>
          </a:pPr>
          <a:r>
            <a:rPr lang="en-US" cap="none" sz="1050" b="0" i="0" u="none" baseline="0">
              <a:solidFill>
                <a:srgbClr val="000000"/>
              </a:solidFill>
            </a:rPr>
            <a:t>☆　この調査は、個々の事業所を対象と</a:t>
          </a:r>
          <a:r>
            <a:rPr lang="en-US" cap="none" sz="1050" b="0" i="0" u="none" baseline="0">
              <a:solidFill>
                <a:srgbClr val="000000"/>
              </a:solidFill>
            </a:rPr>
            <a:t>
</a:t>
          </a:r>
          <a:r>
            <a:rPr lang="en-US" cap="none" sz="1050" b="0" i="0" u="none" baseline="0">
              <a:solidFill>
                <a:srgbClr val="000000"/>
              </a:solidFill>
            </a:rPr>
            <a:t>　していますので、</a:t>
          </a:r>
          <a:r>
            <a:rPr lang="en-US" cap="none" sz="1050" b="1" i="0" u="sng" baseline="0">
              <a:solidFill>
                <a:srgbClr val="000000"/>
              </a:solidFill>
              <a:latin typeface="ＭＳ Ｐゴシック"/>
              <a:ea typeface="ＭＳ Ｐゴシック"/>
              <a:cs typeface="ＭＳ Ｐゴシック"/>
            </a:rPr>
            <a:t>貴事業所で生産された</a:t>
          </a:r>
          <a:r>
            <a:rPr lang="en-US" cap="none" sz="1050" b="1" i="0" u="sng"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   </a:t>
          </a:r>
          <a:r>
            <a:rPr lang="en-US" cap="none" sz="1050" b="1" i="0" u="sng" baseline="0">
              <a:solidFill>
                <a:srgbClr val="000000"/>
              </a:solidFill>
              <a:latin typeface="ＭＳ Ｐゴシック"/>
              <a:ea typeface="ＭＳ Ｐゴシック"/>
              <a:cs typeface="ＭＳ Ｐゴシック"/>
            </a:rPr>
            <a:t>製品のみが調査の対象</a:t>
          </a:r>
          <a:r>
            <a:rPr lang="en-US" cap="none" sz="1050" b="0" i="0" u="none" baseline="0">
              <a:solidFill>
                <a:srgbClr val="000000"/>
              </a:solidFill>
            </a:rPr>
            <a:t>となります。</a:t>
          </a:r>
          <a:r>
            <a:rPr lang="en-US" cap="none" sz="1050" b="0" i="0" u="none" baseline="0">
              <a:solidFill>
                <a:srgbClr val="000000"/>
              </a:solidFill>
            </a:rPr>
            <a:t>
</a:t>
          </a:r>
          <a:r>
            <a:rPr lang="en-US" cap="none" sz="1050" b="0" i="0" u="none" baseline="0">
              <a:solidFill>
                <a:srgbClr val="000000"/>
              </a:solidFill>
            </a:rPr>
            <a:t>　「他の事業所」から受入れた製品で、貴</a:t>
          </a:r>
          <a:r>
            <a:rPr lang="en-US" cap="none" sz="1050" b="0" i="0" u="none" baseline="0">
              <a:solidFill>
                <a:srgbClr val="000000"/>
              </a:solidFill>
            </a:rPr>
            <a:t>
</a:t>
          </a:r>
          <a:r>
            <a:rPr lang="en-US" cap="none" sz="1050" b="0" i="0" u="none" baseline="0">
              <a:solidFill>
                <a:srgbClr val="000000"/>
              </a:solidFill>
            </a:rPr>
            <a:t>　事業所では全く加工をせず</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「そのまま」</a:t>
          </a:r>
          <a:r>
            <a:rPr lang="en-US" cap="none" sz="1050" b="0" i="0" u="none" baseline="0">
              <a:solidFill>
                <a:srgbClr val="000000"/>
              </a:solidFill>
            </a:rPr>
            <a:t>
</a:t>
          </a:r>
          <a:r>
            <a:rPr lang="en-US" cap="none" sz="1050" b="0" i="0" u="none" baseline="0">
              <a:solidFill>
                <a:srgbClr val="000000"/>
              </a:solidFill>
            </a:rPr>
            <a:t>　出荷するものは調査の対象となりません。</a:t>
          </a:r>
          <a:r>
            <a:rPr lang="en-US" cap="none" sz="1050" b="0" i="0" u="none" baseline="0">
              <a:solidFill>
                <a:srgbClr val="000000"/>
              </a:solidFill>
            </a:rPr>
            <a:t>
</a:t>
          </a:r>
          <a:r>
            <a:rPr lang="en-US" cap="none" sz="1050" b="0" i="0" u="none" baseline="0">
              <a:solidFill>
                <a:srgbClr val="000000"/>
              </a:solidFill>
            </a:rPr>
            <a:t>　記入は、</a:t>
          </a:r>
          <a:r>
            <a:rPr lang="en-US" cap="none" sz="1050" b="0" i="0" u="sng" baseline="0">
              <a:solidFill>
                <a:srgbClr val="000000"/>
              </a:solidFill>
            </a:rPr>
            <a:t>数量×工場出荷価格（消費税を除く）</a:t>
          </a:r>
          <a:r>
            <a:rPr lang="en-US" cap="none" sz="1050" b="0" i="0" u="none" baseline="0">
              <a:solidFill>
                <a:srgbClr val="000000"/>
              </a:solidFill>
            </a:rPr>
            <a:t>で願いします。</a:t>
          </a:r>
          <a:r>
            <a:rPr lang="en-US" cap="none" sz="1050" b="0" i="0" u="none" baseline="0">
              <a:solidFill>
                <a:srgbClr val="000000"/>
              </a:solidFill>
            </a:rPr>
            <a:t>
</a:t>
          </a:r>
          <a:r>
            <a:rPr lang="en-US" cap="none" sz="1050" b="0" i="0" u="none" baseline="0">
              <a:solidFill>
                <a:srgbClr val="000000"/>
              </a:solidFill>
            </a:rPr>
            <a:t>　賃加工は、</a:t>
          </a:r>
          <a:r>
            <a:rPr lang="en-US" cap="none" sz="1050" b="0" i="0" u="sng" baseline="0">
              <a:solidFill>
                <a:srgbClr val="000000"/>
              </a:solidFill>
            </a:rPr>
            <a:t>数量</a:t>
          </a:r>
          <a:r>
            <a:rPr lang="en-US" cap="none" sz="1050" b="0" i="0" u="sng" baseline="0">
              <a:solidFill>
                <a:srgbClr val="000000"/>
              </a:solidFill>
            </a:rPr>
            <a:t>×</a:t>
          </a:r>
          <a:r>
            <a:rPr lang="en-US" cap="none" sz="1050" b="0" i="0" u="sng" baseline="0">
              <a:solidFill>
                <a:srgbClr val="000000"/>
              </a:solidFill>
            </a:rPr>
            <a:t>加工賃、または、加工賃収入</a:t>
          </a:r>
          <a:r>
            <a:rPr lang="en-US" cap="none" sz="1050" b="0" i="0" u="none" baseline="0">
              <a:solidFill>
                <a:srgbClr val="000000"/>
              </a:solidFill>
            </a:rPr>
            <a:t>で記入してください。</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☆賃加工については、品目分類表にあるものに限って回答してください。</a:t>
          </a:r>
          <a:r>
            <a:rPr lang="en-US" cap="none" sz="1050" b="0" i="0" u="none" baseline="0">
              <a:solidFill>
                <a:srgbClr val="000000"/>
              </a:solidFill>
            </a:rPr>
            <a:t>
</a:t>
          </a:r>
          <a:r>
            <a:rPr lang="en-US" cap="none" sz="1050" b="0" i="0" u="none" baseline="0">
              <a:solidFill>
                <a:srgbClr val="000000"/>
              </a:solidFill>
            </a:rPr>
            <a:t>　なお、品目分類表に該当品目がない場合は賃加工品についてはご回答いただかなくて構いません。</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対象期間は、</a:t>
          </a:r>
          <a:r>
            <a:rPr lang="en-US" cap="none" sz="1050" b="1" i="0" u="sng" baseline="0">
              <a:solidFill>
                <a:srgbClr val="000000"/>
              </a:solidFill>
              <a:latin typeface="ＭＳ Ｐゴシック"/>
              <a:ea typeface="ＭＳ Ｐゴシック"/>
              <a:cs typeface="ＭＳ Ｐゴシック"/>
            </a:rPr>
            <a:t>令和２年１～</a:t>
          </a:r>
          <a:r>
            <a:rPr lang="en-US" cap="none" sz="1050" b="1" i="0" u="sng" baseline="0">
              <a:solidFill>
                <a:srgbClr val="000000"/>
              </a:solidFill>
              <a:latin typeface="ＭＳ Ｐゴシック"/>
              <a:ea typeface="ＭＳ Ｐゴシック"/>
              <a:cs typeface="ＭＳ Ｐゴシック"/>
            </a:rPr>
            <a:t>12</a:t>
          </a:r>
          <a:r>
            <a:rPr lang="en-US" cap="none" sz="1050" b="1" i="0" u="sng" baseline="0">
              <a:solidFill>
                <a:srgbClr val="000000"/>
              </a:solidFill>
              <a:latin typeface="ＭＳ Ｐゴシック"/>
              <a:ea typeface="ＭＳ Ｐゴシック"/>
              <a:cs typeface="ＭＳ Ｐゴシック"/>
            </a:rPr>
            <a:t>月の１年分</a:t>
          </a:r>
          <a:r>
            <a:rPr lang="en-US" cap="none" sz="1050" b="0" i="0" u="none" baseline="0">
              <a:solidFill>
                <a:srgbClr val="000000"/>
              </a:solidFill>
            </a:rPr>
            <a:t>です。この期間で記入が困難な場合は、令和２年を最も多く含む会計期間（事業年度）について記入してください。</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調査事項の中で、記入困難な項目がある場合は、お手数ですが本社等に問い合わせるなどして記入してください。</a:t>
          </a:r>
          <a:r>
            <a:rPr lang="en-US" cap="none" sz="110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123825</xdr:colOff>
      <xdr:row>23</xdr:row>
      <xdr:rowOff>142875</xdr:rowOff>
    </xdr:from>
    <xdr:to>
      <xdr:col>31</xdr:col>
      <xdr:colOff>190500</xdr:colOff>
      <xdr:row>33</xdr:row>
      <xdr:rowOff>0</xdr:rowOff>
    </xdr:to>
    <xdr:sp>
      <xdr:nvSpPr>
        <xdr:cNvPr id="19" name="正方形/長方形 23"/>
        <xdr:cNvSpPr>
          <a:spLocks/>
        </xdr:cNvSpPr>
      </xdr:nvSpPr>
      <xdr:spPr>
        <a:xfrm>
          <a:off x="9382125" y="6000750"/>
          <a:ext cx="2600325" cy="1866900"/>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①「品目名」、「品目コード」に記載された品目</a:t>
          </a:r>
          <a:r>
            <a:rPr lang="en-US" cap="none" sz="1000" b="0" i="0" u="none" baseline="0">
              <a:solidFill>
                <a:srgbClr val="000000"/>
              </a:solidFill>
            </a:rPr>
            <a:t>
</a:t>
          </a:r>
          <a:r>
            <a:rPr lang="en-US" cap="none" sz="1000" b="0" i="0" u="none" baseline="0">
              <a:solidFill>
                <a:srgbClr val="000000"/>
              </a:solidFill>
            </a:rPr>
            <a:t>　以外に、貴事業所で生産している品目（記入</a:t>
          </a:r>
          <a:r>
            <a:rPr lang="en-US" cap="none" sz="1000" b="0" i="0" u="none" baseline="0">
              <a:solidFill>
                <a:srgbClr val="000000"/>
              </a:solidFill>
            </a:rPr>
            <a:t>
</a:t>
          </a:r>
          <a:r>
            <a:rPr lang="en-US" cap="none" sz="1000" b="0" i="0" u="none" baseline="0">
              <a:solidFill>
                <a:srgbClr val="000000"/>
              </a:solidFill>
            </a:rPr>
            <a:t>　手引参照）があれば、その品目についても、</a:t>
          </a:r>
          <a:r>
            <a:rPr lang="en-US" cap="none" sz="1000" b="0" i="0" u="none" baseline="0">
              <a:solidFill>
                <a:srgbClr val="000000"/>
              </a:solidFill>
            </a:rPr>
            <a:t>
</a:t>
          </a:r>
          <a:r>
            <a:rPr lang="en-US" cap="none" sz="1000" b="0" i="0" u="none" baseline="0">
              <a:solidFill>
                <a:srgbClr val="000000"/>
              </a:solidFill>
            </a:rPr>
            <a:t>　記入してください。</a:t>
          </a:r>
          <a:r>
            <a:rPr lang="en-US" cap="none" sz="10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「品目名」、「品目コード」に記載された品</a:t>
          </a:r>
          <a:r>
            <a:rPr lang="en-US" cap="none" sz="1050" b="0" i="0" u="none" baseline="0">
              <a:solidFill>
                <a:srgbClr val="000000"/>
              </a:solidFill>
            </a:rPr>
            <a:t>
</a:t>
          </a:r>
          <a:r>
            <a:rPr lang="en-US" cap="none" sz="1050" b="0" i="0" u="none" baseline="0">
              <a:solidFill>
                <a:srgbClr val="000000"/>
              </a:solidFill>
            </a:rPr>
            <a:t>　目を生産していない場合は、「自社工場生</a:t>
          </a:r>
          <a:r>
            <a:rPr lang="en-US" cap="none" sz="1050" b="0" i="0" u="none" baseline="0">
              <a:solidFill>
                <a:srgbClr val="000000"/>
              </a:solidFill>
            </a:rPr>
            <a:t>
</a:t>
          </a:r>
          <a:r>
            <a:rPr lang="en-US" cap="none" sz="1050" b="0" i="0" u="none" baseline="0">
              <a:solidFill>
                <a:srgbClr val="000000"/>
              </a:solidFill>
            </a:rPr>
            <a:t>　産額」に「</a:t>
          </a:r>
          <a:r>
            <a:rPr lang="en-US" cap="none" sz="1050" b="0" i="0" u="none" baseline="0">
              <a:solidFill>
                <a:srgbClr val="000000"/>
              </a:solidFill>
            </a:rPr>
            <a:t>0</a:t>
          </a:r>
          <a:r>
            <a:rPr lang="en-US" cap="none" sz="1050" b="0" i="0" u="none" baseline="0">
              <a:solidFill>
                <a:srgbClr val="000000"/>
              </a:solidFill>
            </a:rPr>
            <a:t>」を記入するとともに、印字され</a:t>
          </a:r>
          <a:r>
            <a:rPr lang="en-US" cap="none" sz="1050" b="0" i="0" u="none" baseline="0">
              <a:solidFill>
                <a:srgbClr val="000000"/>
              </a:solidFill>
            </a:rPr>
            <a:t>
</a:t>
          </a:r>
          <a:r>
            <a:rPr lang="en-US" cap="none" sz="1050" b="0" i="0" u="none" baseline="0">
              <a:solidFill>
                <a:srgbClr val="000000"/>
              </a:solidFill>
            </a:rPr>
            <a:t>　ている「品目名」、「品目コード」に＝線を</a:t>
          </a:r>
          <a:r>
            <a:rPr lang="en-US" cap="none" sz="1050" b="0" i="0" u="none" baseline="0">
              <a:solidFill>
                <a:srgbClr val="000000"/>
              </a:solidFill>
            </a:rPr>
            <a:t>
</a:t>
          </a:r>
          <a:r>
            <a:rPr lang="en-US" cap="none" sz="1050" b="0" i="0" u="none" baseline="0">
              <a:solidFill>
                <a:srgbClr val="000000"/>
              </a:solidFill>
            </a:rPr>
            <a:t>　引いてください。</a:t>
          </a:r>
        </a:p>
      </xdr:txBody>
    </xdr:sp>
    <xdr:clientData/>
  </xdr:twoCellAnchor>
  <xdr:twoCellAnchor>
    <xdr:from>
      <xdr:col>24</xdr:col>
      <xdr:colOff>123825</xdr:colOff>
      <xdr:row>33</xdr:row>
      <xdr:rowOff>66675</xdr:rowOff>
    </xdr:from>
    <xdr:to>
      <xdr:col>31</xdr:col>
      <xdr:colOff>190500</xdr:colOff>
      <xdr:row>37</xdr:row>
      <xdr:rowOff>9525</xdr:rowOff>
    </xdr:to>
    <xdr:sp>
      <xdr:nvSpPr>
        <xdr:cNvPr id="20" name="正方形/長方形 13"/>
        <xdr:cNvSpPr>
          <a:spLocks/>
        </xdr:cNvSpPr>
      </xdr:nvSpPr>
      <xdr:spPr>
        <a:xfrm>
          <a:off x="9382125" y="7934325"/>
          <a:ext cx="2600325" cy="666750"/>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②「消費税の扱い」については、貴事業所の消</a:t>
          </a:r>
          <a:r>
            <a:rPr lang="en-US" cap="none" sz="1000" b="0" i="0" u="none" baseline="0">
              <a:solidFill>
                <a:srgbClr val="000000"/>
              </a:solidFill>
            </a:rPr>
            <a:t>
</a:t>
          </a:r>
          <a:r>
            <a:rPr lang="en-US" cap="none" sz="1000" b="0" i="0" u="none" baseline="0">
              <a:solidFill>
                <a:srgbClr val="000000"/>
              </a:solidFill>
            </a:rPr>
            <a:t>　費税の扱いにより、該当する番号を○で囲んで</a:t>
          </a:r>
          <a:r>
            <a:rPr lang="en-US" cap="none" sz="1000" b="0" i="0" u="none" baseline="0">
              <a:solidFill>
                <a:srgbClr val="000000"/>
              </a:solidFill>
            </a:rPr>
            <a:t>
</a:t>
          </a:r>
          <a:r>
            <a:rPr lang="en-US" cap="none" sz="1000" b="0" i="0" u="none" baseline="0">
              <a:solidFill>
                <a:srgbClr val="000000"/>
              </a:solidFill>
            </a:rPr>
            <a:t>　ください。</a:t>
          </a:r>
          <a:r>
            <a:rPr lang="en-US" cap="none" sz="1000" b="1" i="0" u="sng" baseline="0">
              <a:solidFill>
                <a:srgbClr val="000000"/>
              </a:solidFill>
              <a:latin typeface="ＭＳ Ｐゴシック"/>
              <a:ea typeface="ＭＳ Ｐゴシック"/>
              <a:cs typeface="ＭＳ Ｐゴシック"/>
            </a:rPr>
            <a:t>原則、消費税抜き</a:t>
          </a:r>
          <a:r>
            <a:rPr lang="en-US" cap="none" sz="1000" b="0" i="0" u="none" baseline="0">
              <a:solidFill>
                <a:srgbClr val="000000"/>
              </a:solidFill>
            </a:rPr>
            <a:t>で記入してくださ</a:t>
          </a:r>
          <a:r>
            <a:rPr lang="en-US" cap="none" sz="1000" b="0" i="0" u="none" baseline="0">
              <a:solidFill>
                <a:srgbClr val="000000"/>
              </a:solidFill>
            </a:rPr>
            <a:t>
</a:t>
          </a:r>
          <a:r>
            <a:rPr lang="en-US" cap="none" sz="1000" b="0" i="0" u="none" baseline="0">
              <a:solidFill>
                <a:srgbClr val="000000"/>
              </a:solidFill>
            </a:rPr>
            <a:t>　い。</a:t>
          </a:r>
          <a:r>
            <a:rPr lang="en-US" cap="none" sz="10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123825</xdr:colOff>
      <xdr:row>37</xdr:row>
      <xdr:rowOff>66675</xdr:rowOff>
    </xdr:from>
    <xdr:to>
      <xdr:col>31</xdr:col>
      <xdr:colOff>190500</xdr:colOff>
      <xdr:row>45</xdr:row>
      <xdr:rowOff>28575</xdr:rowOff>
    </xdr:to>
    <xdr:sp>
      <xdr:nvSpPr>
        <xdr:cNvPr id="21" name="正方形/長方形 28"/>
        <xdr:cNvSpPr>
          <a:spLocks/>
        </xdr:cNvSpPr>
      </xdr:nvSpPr>
      <xdr:spPr>
        <a:xfrm>
          <a:off x="9382125" y="8658225"/>
          <a:ext cx="2600325" cy="1409700"/>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③「自工場生産額」は、令和２年（１年間）に</a:t>
          </a:r>
          <a:r>
            <a:rPr lang="en-US" cap="none" sz="1000" b="1" i="0" u="sng" baseline="0">
              <a:solidFill>
                <a:srgbClr val="000000"/>
              </a:solidFill>
              <a:latin typeface="ＭＳ Ｐゴシック"/>
              <a:ea typeface="ＭＳ Ｐゴシック"/>
              <a:cs typeface="ＭＳ Ｐゴシック"/>
            </a:rPr>
            <a:t>貴事業所内で生産したもののみ記入</a:t>
          </a:r>
          <a:r>
            <a:rPr lang="en-US" cap="none" sz="1000" b="0" i="0" u="none" baseline="0">
              <a:solidFill>
                <a:srgbClr val="000000"/>
              </a:solidFill>
            </a:rPr>
            <a:t>してください。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sng" baseline="0">
              <a:solidFill>
                <a:srgbClr val="000000"/>
              </a:solidFill>
            </a:rPr>
            <a:t>輸入品や他工場　からの受入品は含めません。</a:t>
          </a:r>
          <a:r>
            <a:rPr lang="en-US" cap="none" sz="1000" b="0" i="0" u="sng"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また、「自工場生産額」は、「うち自工場消費額」　「うち輸出向出荷額」　「うち国内向出荷額」の合計と一致しなくても構いません。</a:t>
          </a:r>
          <a:r>
            <a:rPr lang="en-US" cap="none" sz="1000" b="0" i="0" u="none" baseline="0">
              <a:solidFill>
                <a:srgbClr val="000000"/>
              </a:solidFill>
            </a:rPr>
            <a:t>
</a:t>
          </a:r>
          <a:r>
            <a:rPr lang="en-US" cap="none" sz="1050" b="0" i="0" u="none" baseline="0">
              <a:solidFill>
                <a:srgbClr val="000000"/>
              </a:solidFill>
            </a:rPr>
            <a:t>
</a:t>
          </a:r>
        </a:p>
      </xdr:txBody>
    </xdr:sp>
    <xdr:clientData/>
  </xdr:twoCellAnchor>
  <xdr:twoCellAnchor>
    <xdr:from>
      <xdr:col>24</xdr:col>
      <xdr:colOff>133350</xdr:colOff>
      <xdr:row>45</xdr:row>
      <xdr:rowOff>171450</xdr:rowOff>
    </xdr:from>
    <xdr:to>
      <xdr:col>31</xdr:col>
      <xdr:colOff>171450</xdr:colOff>
      <xdr:row>49</xdr:row>
      <xdr:rowOff>133350</xdr:rowOff>
    </xdr:to>
    <xdr:sp>
      <xdr:nvSpPr>
        <xdr:cNvPr id="22" name="正方形/長方形 20"/>
        <xdr:cNvSpPr>
          <a:spLocks/>
        </xdr:cNvSpPr>
      </xdr:nvSpPr>
      <xdr:spPr>
        <a:xfrm>
          <a:off x="9391650" y="10210800"/>
          <a:ext cx="2571750" cy="685800"/>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④「うち自工場消費額」は、貴事業所で生産した製品を、貴事業所で生産している他の製品の原材料や研究開発用等として消費した分を記入してください。</a:t>
          </a:r>
          <a:r>
            <a:rPr lang="en-US" cap="none" sz="1000" b="0" i="0" u="none" baseline="0">
              <a:solidFill>
                <a:srgbClr val="000000"/>
              </a:solidFill>
            </a:rPr>
            <a:t>
</a:t>
          </a:r>
        </a:p>
      </xdr:txBody>
    </xdr:sp>
    <xdr:clientData/>
  </xdr:twoCellAnchor>
  <xdr:twoCellAnchor>
    <xdr:from>
      <xdr:col>24</xdr:col>
      <xdr:colOff>133350</xdr:colOff>
      <xdr:row>50</xdr:row>
      <xdr:rowOff>104775</xdr:rowOff>
    </xdr:from>
    <xdr:to>
      <xdr:col>31</xdr:col>
      <xdr:colOff>247650</xdr:colOff>
      <xdr:row>56</xdr:row>
      <xdr:rowOff>85725</xdr:rowOff>
    </xdr:to>
    <xdr:sp>
      <xdr:nvSpPr>
        <xdr:cNvPr id="23" name="正方形/長方形 25"/>
        <xdr:cNvSpPr>
          <a:spLocks/>
        </xdr:cNvSpPr>
      </xdr:nvSpPr>
      <xdr:spPr>
        <a:xfrm>
          <a:off x="9391650" y="11049000"/>
          <a:ext cx="2647950" cy="1066800"/>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⑤「うち輸出向出荷額」は、貴事業所から出荷したもののうち、直接または商社等を通じて輸出向けに販売したものを記入してください。</a:t>
          </a:r>
          <a:r>
            <a:rPr lang="en-US" cap="none" sz="1000" b="0" i="0" u="none" baseline="0">
              <a:solidFill>
                <a:srgbClr val="000000"/>
              </a:solidFill>
            </a:rPr>
            <a:t>
</a:t>
          </a:r>
          <a:r>
            <a:rPr lang="en-US" cap="none" sz="1000" b="0" i="0" u="none" baseline="0">
              <a:solidFill>
                <a:srgbClr val="000000"/>
              </a:solidFill>
            </a:rPr>
            <a:t>　また、税込みで回答している際に、直接輸出等で税抜きでの回答しかできない場合は、その旨を備考欄に記入してください。</a:t>
          </a:r>
          <a:r>
            <a:rPr lang="en-US" cap="none" sz="1000" b="0" i="0" u="none" baseline="0">
              <a:solidFill>
                <a:srgbClr val="000000"/>
              </a:solidFill>
            </a:rPr>
            <a:t>
</a:t>
          </a:r>
        </a:p>
      </xdr:txBody>
    </xdr:sp>
    <xdr:clientData/>
  </xdr:twoCellAnchor>
  <xdr:twoCellAnchor>
    <xdr:from>
      <xdr:col>24</xdr:col>
      <xdr:colOff>142875</xdr:colOff>
      <xdr:row>57</xdr:row>
      <xdr:rowOff>0</xdr:rowOff>
    </xdr:from>
    <xdr:to>
      <xdr:col>31</xdr:col>
      <xdr:colOff>209550</xdr:colOff>
      <xdr:row>62</xdr:row>
      <xdr:rowOff>104775</xdr:rowOff>
    </xdr:to>
    <xdr:sp>
      <xdr:nvSpPr>
        <xdr:cNvPr id="24" name="正方形/長方形 27"/>
        <xdr:cNvSpPr>
          <a:spLocks/>
        </xdr:cNvSpPr>
      </xdr:nvSpPr>
      <xdr:spPr>
        <a:xfrm>
          <a:off x="9401175" y="12211050"/>
          <a:ext cx="2600325" cy="1009650"/>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⑥「うち国内向出荷額」は、</a:t>
          </a:r>
          <a:r>
            <a:rPr lang="en-US" cap="none" sz="1000" b="0" i="0" u="none" baseline="0">
              <a:solidFill>
                <a:srgbClr val="000000"/>
              </a:solidFill>
            </a:rPr>
            <a:t>
</a:t>
          </a:r>
          <a:r>
            <a:rPr lang="en-US" cap="none" sz="1000" b="0" i="0" u="none" baseline="0">
              <a:solidFill>
                <a:srgbClr val="000000"/>
              </a:solidFill>
            </a:rPr>
            <a:t>　貴事業所から出荷したもののうち、</a:t>
          </a:r>
          <a:r>
            <a:rPr lang="en-US" cap="none" sz="1000" b="0" i="0" u="none" baseline="0">
              <a:solidFill>
                <a:srgbClr val="000000"/>
              </a:solidFill>
            </a:rPr>
            <a:t>
</a:t>
          </a:r>
          <a:r>
            <a:rPr lang="en-US" cap="none" sz="1000" b="0" i="0" u="none" baseline="0">
              <a:solidFill>
                <a:srgbClr val="000000"/>
              </a:solidFill>
            </a:rPr>
            <a:t>　国内向けに出荷したものを記入してください。</a:t>
          </a:r>
          <a:r>
            <a:rPr lang="en-US" cap="none" sz="1000" b="0" i="0" u="none" baseline="0">
              <a:solidFill>
                <a:srgbClr val="000000"/>
              </a:solidFill>
            </a:rPr>
            <a:t>
</a:t>
          </a:r>
          <a:r>
            <a:rPr lang="en-US" cap="none" sz="1000" b="0" i="0" u="none" baseline="0">
              <a:solidFill>
                <a:srgbClr val="000000"/>
              </a:solidFill>
            </a:rPr>
            <a:t>　同一企業内の他工場へ原材料として出荷した</a:t>
          </a:r>
          <a:r>
            <a:rPr lang="en-US" cap="none" sz="1000" b="0" i="0" u="none" baseline="0">
              <a:solidFill>
                <a:srgbClr val="000000"/>
              </a:solidFill>
            </a:rPr>
            <a:t>
</a:t>
          </a:r>
          <a:r>
            <a:rPr lang="en-US" cap="none" sz="1000" b="0" i="0" u="none" baseline="0">
              <a:solidFill>
                <a:srgbClr val="000000"/>
              </a:solidFill>
            </a:rPr>
            <a:t>　ものも含みます。</a:t>
          </a:r>
          <a:r>
            <a:rPr lang="en-US" cap="none" sz="1000" b="0" i="0" u="none" baseline="0">
              <a:solidFill>
                <a:srgbClr val="000000"/>
              </a:solidFill>
            </a:rPr>
            <a:t>
</a:t>
          </a:r>
          <a:r>
            <a:rPr lang="en-US" cap="none" sz="1000" b="0" i="0" u="none" baseline="0">
              <a:solidFill>
                <a:srgbClr val="000000"/>
              </a:solidFill>
            </a:rPr>
            <a:t>　その場合は市価で換算して記入してください。</a:t>
          </a:r>
          <a:r>
            <a:rPr lang="en-US" cap="none" sz="1000" b="0" i="0" u="none" baseline="0">
              <a:solidFill>
                <a:srgbClr val="000000"/>
              </a:solidFill>
            </a:rPr>
            <a:t>
</a:t>
          </a:r>
        </a:p>
      </xdr:txBody>
    </xdr:sp>
    <xdr:clientData/>
  </xdr:twoCellAnchor>
  <xdr:twoCellAnchor>
    <xdr:from>
      <xdr:col>24</xdr:col>
      <xdr:colOff>133350</xdr:colOff>
      <xdr:row>62</xdr:row>
      <xdr:rowOff>152400</xdr:rowOff>
    </xdr:from>
    <xdr:to>
      <xdr:col>31</xdr:col>
      <xdr:colOff>200025</xdr:colOff>
      <xdr:row>71</xdr:row>
      <xdr:rowOff>114300</xdr:rowOff>
    </xdr:to>
    <xdr:sp>
      <xdr:nvSpPr>
        <xdr:cNvPr id="25" name="正方形/長方形 30"/>
        <xdr:cNvSpPr>
          <a:spLocks/>
        </xdr:cNvSpPr>
      </xdr:nvSpPr>
      <xdr:spPr>
        <a:xfrm>
          <a:off x="9391650" y="13268325"/>
          <a:ext cx="2600325" cy="1590675"/>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⑦「消費地別構成比」は、⑥「うち国内向出荷額」で出荷された製品について、最終消費地（記入手引参照）別の構成比を都道府県別に記入してください（各品目の合計が</a:t>
          </a:r>
          <a:r>
            <a:rPr lang="en-US" cap="none" sz="1000" b="0" i="0" u="none" baseline="0">
              <a:solidFill>
                <a:srgbClr val="000000"/>
              </a:solidFill>
            </a:rPr>
            <a:t>100.0%</a:t>
          </a:r>
          <a:r>
            <a:rPr lang="en-US" cap="none" sz="1000" b="0" i="0" u="none" baseline="0">
              <a:solidFill>
                <a:srgbClr val="000000"/>
              </a:solidFill>
            </a:rPr>
            <a:t>となるよう、小数点第１位まで記入）。</a:t>
          </a:r>
          <a:r>
            <a:rPr lang="en-US" cap="none" sz="1000" b="0" i="0" u="none" baseline="0">
              <a:solidFill>
                <a:srgbClr val="000000"/>
              </a:solidFill>
            </a:rPr>
            <a:t>
</a:t>
          </a:r>
          <a:r>
            <a:rPr lang="en-US" cap="none" sz="1000" b="0" i="0" u="none" baseline="0">
              <a:solidFill>
                <a:srgbClr val="000000"/>
              </a:solidFill>
            </a:rPr>
            <a:t>　なお、都道府県別にわからない場合には、地域別の「不明」欄に記入してください。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賃加工の場合は、委託先に出荷先地域を問い合わせ、委託先の最終消費地を記入してください。</a:t>
          </a:r>
        </a:p>
      </xdr:txBody>
    </xdr:sp>
    <xdr:clientData/>
  </xdr:twoCellAnchor>
  <xdr:twoCellAnchor>
    <xdr:from>
      <xdr:col>24</xdr:col>
      <xdr:colOff>142875</xdr:colOff>
      <xdr:row>72</xdr:row>
      <xdr:rowOff>47625</xdr:rowOff>
    </xdr:from>
    <xdr:to>
      <xdr:col>31</xdr:col>
      <xdr:colOff>209550</xdr:colOff>
      <xdr:row>77</xdr:row>
      <xdr:rowOff>171450</xdr:rowOff>
    </xdr:to>
    <xdr:sp>
      <xdr:nvSpPr>
        <xdr:cNvPr id="26" name="正方形/長方形 21"/>
        <xdr:cNvSpPr>
          <a:spLocks/>
        </xdr:cNvSpPr>
      </xdr:nvSpPr>
      <xdr:spPr>
        <a:xfrm>
          <a:off x="9401175" y="14973300"/>
          <a:ext cx="2600325" cy="1028700"/>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備考　</a:t>
          </a:r>
          <a:r>
            <a:rPr lang="en-US" cap="none" sz="1000" b="0" i="0" u="none" baseline="0">
              <a:solidFill>
                <a:srgbClr val="000000"/>
              </a:solidFill>
            </a:rPr>
            <a:t>
</a:t>
          </a:r>
          <a:r>
            <a:rPr lang="en-US" cap="none" sz="1000" b="0" i="0" u="none" baseline="0">
              <a:solidFill>
                <a:srgbClr val="000000"/>
              </a:solidFill>
            </a:rPr>
            <a:t>　注意すべき事柄がありましたらその旨記入してください。</a:t>
          </a:r>
          <a:r>
            <a:rPr lang="en-US" cap="none" sz="1000" b="0" i="0" u="none" baseline="0">
              <a:solidFill>
                <a:srgbClr val="000000"/>
              </a:solidFill>
            </a:rPr>
            <a:t>
</a:t>
          </a:r>
          <a:r>
            <a:rPr lang="en-US" cap="none" sz="1000" b="0" i="0" u="none" baseline="0">
              <a:solidFill>
                <a:srgbClr val="000000"/>
              </a:solidFill>
            </a:rPr>
            <a:t>　また、工場出荷価格（消費税を除く）で記入できない場合は、記入に際して実際に採用した方法を本欄に記入したください。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142875</xdr:colOff>
      <xdr:row>79</xdr:row>
      <xdr:rowOff>85725</xdr:rowOff>
    </xdr:from>
    <xdr:to>
      <xdr:col>31</xdr:col>
      <xdr:colOff>190500</xdr:colOff>
      <xdr:row>87</xdr:row>
      <xdr:rowOff>57150</xdr:rowOff>
    </xdr:to>
    <xdr:sp>
      <xdr:nvSpPr>
        <xdr:cNvPr id="27" name="正方形/長方形 12"/>
        <xdr:cNvSpPr>
          <a:spLocks/>
        </xdr:cNvSpPr>
      </xdr:nvSpPr>
      <xdr:spPr>
        <a:xfrm>
          <a:off x="9401175" y="16278225"/>
          <a:ext cx="2581275" cy="1419225"/>
        </a:xfrm>
        <a:prstGeom prst="rect">
          <a:avLst/>
        </a:prstGeom>
        <a:noFill/>
        <a:ln w="38100" cmpd="dbl">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備考記入欄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8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17</xdr:row>
      <xdr:rowOff>9525</xdr:rowOff>
    </xdr:from>
    <xdr:to>
      <xdr:col>5</xdr:col>
      <xdr:colOff>0</xdr:colOff>
      <xdr:row>17</xdr:row>
      <xdr:rowOff>9525</xdr:rowOff>
    </xdr:to>
    <xdr:sp>
      <xdr:nvSpPr>
        <xdr:cNvPr id="1" name="直線コネクタ 2"/>
        <xdr:cNvSpPr>
          <a:spLocks/>
        </xdr:cNvSpPr>
      </xdr:nvSpPr>
      <xdr:spPr>
        <a:xfrm>
          <a:off x="628650" y="4029075"/>
          <a:ext cx="3714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26</xdr:row>
      <xdr:rowOff>28575</xdr:rowOff>
    </xdr:from>
    <xdr:to>
      <xdr:col>23</xdr:col>
      <xdr:colOff>95250</xdr:colOff>
      <xdr:row>87</xdr:row>
      <xdr:rowOff>0</xdr:rowOff>
    </xdr:to>
    <xdr:sp>
      <xdr:nvSpPr>
        <xdr:cNvPr id="2" name="右中かっこ 6"/>
        <xdr:cNvSpPr>
          <a:spLocks/>
        </xdr:cNvSpPr>
      </xdr:nvSpPr>
      <xdr:spPr>
        <a:xfrm>
          <a:off x="8896350" y="6629400"/>
          <a:ext cx="123825" cy="1101090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10</xdr:col>
      <xdr:colOff>409575</xdr:colOff>
      <xdr:row>1</xdr:row>
      <xdr:rowOff>85725</xdr:rowOff>
    </xdr:from>
    <xdr:to>
      <xdr:col>12</xdr:col>
      <xdr:colOff>95250</xdr:colOff>
      <xdr:row>5</xdr:row>
      <xdr:rowOff>142875</xdr:rowOff>
    </xdr:to>
    <xdr:pic>
      <xdr:nvPicPr>
        <xdr:cNvPr id="3" name="Picture 1446"/>
        <xdr:cNvPicPr preferRelativeResize="1">
          <a:picLocks noChangeAspect="1"/>
        </xdr:cNvPicPr>
      </xdr:nvPicPr>
      <xdr:blipFill>
        <a:blip r:embed="rId1"/>
        <a:stretch>
          <a:fillRect/>
        </a:stretch>
      </xdr:blipFill>
      <xdr:spPr>
        <a:xfrm>
          <a:off x="3714750" y="276225"/>
          <a:ext cx="800100" cy="866775"/>
        </a:xfrm>
        <a:prstGeom prst="rect">
          <a:avLst/>
        </a:prstGeom>
        <a:noFill/>
        <a:ln w="9525" cmpd="sng">
          <a:noFill/>
        </a:ln>
      </xdr:spPr>
    </xdr:pic>
    <xdr:clientData/>
  </xdr:twoCellAnchor>
  <xdr:twoCellAnchor>
    <xdr:from>
      <xdr:col>6</xdr:col>
      <xdr:colOff>76200</xdr:colOff>
      <xdr:row>2</xdr:row>
      <xdr:rowOff>57150</xdr:rowOff>
    </xdr:from>
    <xdr:to>
      <xdr:col>7</xdr:col>
      <xdr:colOff>609600</xdr:colOff>
      <xdr:row>4</xdr:row>
      <xdr:rowOff>0</xdr:rowOff>
    </xdr:to>
    <xdr:sp>
      <xdr:nvSpPr>
        <xdr:cNvPr id="4" name="テキスト ボックス 31"/>
        <xdr:cNvSpPr txBox="1">
          <a:spLocks noChangeArrowheads="1"/>
        </xdr:cNvSpPr>
      </xdr:nvSpPr>
      <xdr:spPr>
        <a:xfrm>
          <a:off x="1752600" y="438150"/>
          <a:ext cx="7715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提出期限</a:t>
          </a:r>
        </a:p>
      </xdr:txBody>
    </xdr:sp>
    <xdr:clientData/>
  </xdr:twoCellAnchor>
  <xdr:twoCellAnchor>
    <xdr:from>
      <xdr:col>6</xdr:col>
      <xdr:colOff>76200</xdr:colOff>
      <xdr:row>4</xdr:row>
      <xdr:rowOff>0</xdr:rowOff>
    </xdr:from>
    <xdr:to>
      <xdr:col>7</xdr:col>
      <xdr:colOff>609600</xdr:colOff>
      <xdr:row>5</xdr:row>
      <xdr:rowOff>85725</xdr:rowOff>
    </xdr:to>
    <xdr:sp>
      <xdr:nvSpPr>
        <xdr:cNvPr id="5" name="テキスト ボックス 32"/>
        <xdr:cNvSpPr txBox="1">
          <a:spLocks noChangeArrowheads="1"/>
        </xdr:cNvSpPr>
      </xdr:nvSpPr>
      <xdr:spPr>
        <a:xfrm>
          <a:off x="1752600" y="762000"/>
          <a:ext cx="7715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提出先</a:t>
          </a:r>
        </a:p>
      </xdr:txBody>
    </xdr:sp>
    <xdr:clientData/>
  </xdr:twoCellAnchor>
  <xdr:twoCellAnchor>
    <xdr:from>
      <xdr:col>7</xdr:col>
      <xdr:colOff>619125</xdr:colOff>
      <xdr:row>2</xdr:row>
      <xdr:rowOff>57150</xdr:rowOff>
    </xdr:from>
    <xdr:to>
      <xdr:col>10</xdr:col>
      <xdr:colOff>390525</xdr:colOff>
      <xdr:row>4</xdr:row>
      <xdr:rowOff>0</xdr:rowOff>
    </xdr:to>
    <xdr:sp>
      <xdr:nvSpPr>
        <xdr:cNvPr id="6" name="テキスト ボックス 33"/>
        <xdr:cNvSpPr txBox="1">
          <a:spLocks noChangeArrowheads="1"/>
        </xdr:cNvSpPr>
      </xdr:nvSpPr>
      <xdr:spPr>
        <a:xfrm>
          <a:off x="2533650" y="438150"/>
          <a:ext cx="11620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令和４年２月</a:t>
          </a:r>
          <a:r>
            <a:rPr lang="en-US" cap="none" sz="1000" b="0" i="0" u="none" baseline="0">
              <a:solidFill>
                <a:srgbClr val="000000"/>
              </a:solidFill>
              <a:latin typeface="ＭＳ Ｐゴシック"/>
              <a:ea typeface="ＭＳ Ｐゴシック"/>
              <a:cs typeface="ＭＳ Ｐゴシック"/>
            </a:rPr>
            <a:t>28</a:t>
          </a:r>
          <a:r>
            <a:rPr lang="en-US" cap="none" sz="1000" b="0" i="0" u="none" baseline="0">
              <a:solidFill>
                <a:srgbClr val="000000"/>
              </a:solidFill>
              <a:latin typeface="ＭＳ Ｐゴシック"/>
              <a:ea typeface="ＭＳ Ｐゴシック"/>
              <a:cs typeface="ＭＳ Ｐゴシック"/>
            </a:rPr>
            <a:t>日</a:t>
          </a:r>
        </a:p>
      </xdr:txBody>
    </xdr:sp>
    <xdr:clientData/>
  </xdr:twoCellAnchor>
  <xdr:twoCellAnchor>
    <xdr:from>
      <xdr:col>7</xdr:col>
      <xdr:colOff>619125</xdr:colOff>
      <xdr:row>4</xdr:row>
      <xdr:rowOff>0</xdr:rowOff>
    </xdr:from>
    <xdr:to>
      <xdr:col>10</xdr:col>
      <xdr:colOff>390525</xdr:colOff>
      <xdr:row>5</xdr:row>
      <xdr:rowOff>85725</xdr:rowOff>
    </xdr:to>
    <xdr:sp>
      <xdr:nvSpPr>
        <xdr:cNvPr id="7" name="テキスト ボックス 34"/>
        <xdr:cNvSpPr txBox="1">
          <a:spLocks noChangeArrowheads="1"/>
        </xdr:cNvSpPr>
      </xdr:nvSpPr>
      <xdr:spPr>
        <a:xfrm>
          <a:off x="2533650" y="762000"/>
          <a:ext cx="1162050" cy="3238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静岡県</a:t>
          </a:r>
        </a:p>
      </xdr:txBody>
    </xdr:sp>
    <xdr:clientData/>
  </xdr:twoCellAnchor>
  <xdr:twoCellAnchor>
    <xdr:from>
      <xdr:col>2</xdr:col>
      <xdr:colOff>28575</xdr:colOff>
      <xdr:row>17</xdr:row>
      <xdr:rowOff>19050</xdr:rowOff>
    </xdr:from>
    <xdr:to>
      <xdr:col>5</xdr:col>
      <xdr:colOff>0</xdr:colOff>
      <xdr:row>18</xdr:row>
      <xdr:rowOff>476250</xdr:rowOff>
    </xdr:to>
    <xdr:sp>
      <xdr:nvSpPr>
        <xdr:cNvPr id="8" name="直線コネクタ 2"/>
        <xdr:cNvSpPr>
          <a:spLocks/>
        </xdr:cNvSpPr>
      </xdr:nvSpPr>
      <xdr:spPr>
        <a:xfrm>
          <a:off x="628650" y="4038600"/>
          <a:ext cx="371475" cy="6477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18</xdr:row>
      <xdr:rowOff>104775</xdr:rowOff>
    </xdr:from>
    <xdr:to>
      <xdr:col>23</xdr:col>
      <xdr:colOff>133350</xdr:colOff>
      <xdr:row>19</xdr:row>
      <xdr:rowOff>57150</xdr:rowOff>
    </xdr:to>
    <xdr:sp>
      <xdr:nvSpPr>
        <xdr:cNvPr id="9" name="右中かっこ 5"/>
        <xdr:cNvSpPr>
          <a:spLocks/>
        </xdr:cNvSpPr>
      </xdr:nvSpPr>
      <xdr:spPr>
        <a:xfrm>
          <a:off x="8924925" y="4314825"/>
          <a:ext cx="133350" cy="428625"/>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5</xdr:row>
      <xdr:rowOff>47625</xdr:rowOff>
    </xdr:from>
    <xdr:to>
      <xdr:col>44</xdr:col>
      <xdr:colOff>95250</xdr:colOff>
      <xdr:row>7</xdr:row>
      <xdr:rowOff>123825</xdr:rowOff>
    </xdr:to>
    <xdr:sp>
      <xdr:nvSpPr>
        <xdr:cNvPr id="10" name="Text Box 12"/>
        <xdr:cNvSpPr txBox="1">
          <a:spLocks noChangeArrowheads="1"/>
        </xdr:cNvSpPr>
      </xdr:nvSpPr>
      <xdr:spPr>
        <a:xfrm>
          <a:off x="12134850" y="1047750"/>
          <a:ext cx="10534650" cy="485775"/>
        </a:xfrm>
        <a:prstGeom prst="rect">
          <a:avLst/>
        </a:prstGeom>
        <a:solidFill>
          <a:srgbClr val="00FFFF"/>
        </a:solidFill>
        <a:ln w="25400"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品目が</a:t>
          </a:r>
          <a:r>
            <a:rPr lang="en-US" cap="none" sz="1200" b="1" i="0" u="none" baseline="0">
              <a:solidFill>
                <a:srgbClr val="FF0000"/>
              </a:solidFill>
              <a:latin typeface="ＭＳ Ｐゴシック"/>
              <a:ea typeface="ＭＳ Ｐゴシック"/>
              <a:cs typeface="ＭＳ Ｐゴシック"/>
            </a:rPr>
            <a:t>６品目以上</a:t>
          </a:r>
          <a:r>
            <a:rPr lang="en-US" cap="none" sz="1200" b="1" i="0" u="none" baseline="0">
              <a:solidFill>
                <a:srgbClr val="000000"/>
              </a:solidFill>
              <a:latin typeface="ＭＳ Ｐゴシック"/>
              <a:ea typeface="ＭＳ Ｐゴシック"/>
              <a:cs typeface="ＭＳ Ｐゴシック"/>
            </a:rPr>
            <a:t>になる場合は、</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２枚目</a:t>
          </a:r>
          <a:r>
            <a:rPr lang="en-US" cap="none" sz="1200" b="1" i="0" u="none" baseline="0">
              <a:solidFill>
                <a:srgbClr val="000000"/>
              </a:solidFill>
              <a:latin typeface="ＭＳ Ｐゴシック"/>
              <a:ea typeface="ＭＳ Ｐゴシック"/>
              <a:cs typeface="ＭＳ Ｐゴシック"/>
            </a:rPr>
            <a:t>も使用してください。</a:t>
          </a:r>
        </a:p>
      </xdr:txBody>
    </xdr:sp>
    <xdr:clientData/>
  </xdr:twoCellAnchor>
  <xdr:twoCellAnchor>
    <xdr:from>
      <xdr:col>24</xdr:col>
      <xdr:colOff>114300</xdr:colOff>
      <xdr:row>79</xdr:row>
      <xdr:rowOff>123825</xdr:rowOff>
    </xdr:from>
    <xdr:to>
      <xdr:col>31</xdr:col>
      <xdr:colOff>266700</xdr:colOff>
      <xdr:row>88</xdr:row>
      <xdr:rowOff>57150</xdr:rowOff>
    </xdr:to>
    <xdr:grpSp>
      <xdr:nvGrpSpPr>
        <xdr:cNvPr id="11" name="Group 13"/>
        <xdr:cNvGrpSpPr>
          <a:grpSpLocks/>
        </xdr:cNvGrpSpPr>
      </xdr:nvGrpSpPr>
      <xdr:grpSpPr>
        <a:xfrm>
          <a:off x="9372600" y="16316325"/>
          <a:ext cx="2686050" cy="1438275"/>
          <a:chOff x="984" y="1764"/>
          <a:chExt cx="272" cy="125"/>
        </a:xfrm>
        <a:solidFill>
          <a:srgbClr val="FFFFFF"/>
        </a:solidFill>
      </xdr:grpSpPr>
      <xdr:sp>
        <xdr:nvSpPr>
          <xdr:cNvPr id="12" name="Line 14"/>
          <xdr:cNvSpPr>
            <a:spLocks/>
          </xdr:cNvSpPr>
        </xdr:nvSpPr>
        <xdr:spPr>
          <a:xfrm>
            <a:off x="984" y="1889"/>
            <a:ext cx="272"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5"/>
          <xdr:cNvSpPr>
            <a:spLocks/>
          </xdr:cNvSpPr>
        </xdr:nvSpPr>
        <xdr:spPr>
          <a:xfrm>
            <a:off x="984" y="1766"/>
            <a:ext cx="272"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6"/>
          <xdr:cNvSpPr>
            <a:spLocks/>
          </xdr:cNvSpPr>
        </xdr:nvSpPr>
        <xdr:spPr>
          <a:xfrm flipH="1" flipV="1">
            <a:off x="1255" y="1765"/>
            <a:ext cx="1" cy="123"/>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7"/>
          <xdr:cNvSpPr>
            <a:spLocks/>
          </xdr:cNvSpPr>
        </xdr:nvSpPr>
        <xdr:spPr>
          <a:xfrm flipH="1" flipV="1">
            <a:off x="985" y="1764"/>
            <a:ext cx="1" cy="123"/>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295275</xdr:colOff>
      <xdr:row>92</xdr:row>
      <xdr:rowOff>76200</xdr:rowOff>
    </xdr:from>
    <xdr:to>
      <xdr:col>36</xdr:col>
      <xdr:colOff>333375</xdr:colOff>
      <xdr:row>95</xdr:row>
      <xdr:rowOff>47625</xdr:rowOff>
    </xdr:to>
    <xdr:sp>
      <xdr:nvSpPr>
        <xdr:cNvPr id="16" name="Text Box 18"/>
        <xdr:cNvSpPr txBox="1">
          <a:spLocks noChangeArrowheads="1"/>
        </xdr:cNvSpPr>
      </xdr:nvSpPr>
      <xdr:spPr>
        <a:xfrm>
          <a:off x="9915525" y="18021300"/>
          <a:ext cx="4086225" cy="514350"/>
        </a:xfrm>
        <a:prstGeom prst="rect">
          <a:avLst/>
        </a:prstGeom>
        <a:solidFill>
          <a:srgbClr val="FFFF00"/>
        </a:solidFill>
        <a:ln w="25400" cmpd="sng">
          <a:solidFill>
            <a:srgbClr val="0000FF"/>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消費地別構成比</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全国計</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（上記</a:t>
          </a:r>
          <a:r>
            <a:rPr lang="en-US" cap="none" sz="1200" b="1" i="0" u="none" baseline="0">
              <a:solidFill>
                <a:srgbClr val="000000"/>
              </a:solidFill>
              <a:latin typeface="ＭＳ Ｐゴシック"/>
              <a:ea typeface="ＭＳ Ｐゴシック"/>
              <a:cs typeface="ＭＳ Ｐゴシック"/>
            </a:rPr>
            <a:t>201</a:t>
          </a:r>
          <a:r>
            <a:rPr lang="en-US" cap="none" sz="1200" b="1" i="0" u="none" baseline="0">
              <a:solidFill>
                <a:srgbClr val="000000"/>
              </a:solidFill>
              <a:latin typeface="ＭＳ Ｐゴシック"/>
              <a:ea typeface="ＭＳ Ｐゴシック"/>
              <a:cs typeface="ＭＳ Ｐゴシック"/>
            </a:rPr>
            <a:t>行）を再掲しています。</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ここが</a:t>
          </a:r>
          <a:r>
            <a:rPr lang="en-US" cap="none" sz="1400" b="1" i="0" u="none" baseline="0">
              <a:solidFill>
                <a:srgbClr val="FF0000"/>
              </a:solidFill>
              <a:latin typeface="ＭＳ Ｐゴシック"/>
              <a:ea typeface="ＭＳ Ｐゴシック"/>
              <a:cs typeface="ＭＳ Ｐゴシック"/>
            </a:rPr>
            <a:t>100.0</a:t>
          </a:r>
          <a:r>
            <a:rPr lang="en-US" cap="none" sz="1400" b="1" i="0" u="none" baseline="0">
              <a:solidFill>
                <a:srgbClr val="FF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になるように記入してください。</a:t>
          </a:r>
        </a:p>
      </xdr:txBody>
    </xdr:sp>
    <xdr:clientData/>
  </xdr:twoCellAnchor>
  <xdr:twoCellAnchor>
    <xdr:from>
      <xdr:col>22</xdr:col>
      <xdr:colOff>28575</xdr:colOff>
      <xdr:row>93</xdr:row>
      <xdr:rowOff>104775</xdr:rowOff>
    </xdr:from>
    <xdr:to>
      <xdr:col>25</xdr:col>
      <xdr:colOff>266700</xdr:colOff>
      <xdr:row>93</xdr:row>
      <xdr:rowOff>104775</xdr:rowOff>
    </xdr:to>
    <xdr:sp>
      <xdr:nvSpPr>
        <xdr:cNvPr id="17" name="Line 19"/>
        <xdr:cNvSpPr>
          <a:spLocks/>
        </xdr:cNvSpPr>
      </xdr:nvSpPr>
      <xdr:spPr>
        <a:xfrm flipH="1" flipV="1">
          <a:off x="8896350" y="18154650"/>
          <a:ext cx="99060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10</xdr:row>
      <xdr:rowOff>28575</xdr:rowOff>
    </xdr:from>
    <xdr:to>
      <xdr:col>31</xdr:col>
      <xdr:colOff>200025</xdr:colOff>
      <xdr:row>23</xdr:row>
      <xdr:rowOff>38100</xdr:rowOff>
    </xdr:to>
    <xdr:sp>
      <xdr:nvSpPr>
        <xdr:cNvPr id="18" name="正方形/長方形 26"/>
        <xdr:cNvSpPr>
          <a:spLocks/>
        </xdr:cNvSpPr>
      </xdr:nvSpPr>
      <xdr:spPr>
        <a:xfrm>
          <a:off x="9382125" y="2000250"/>
          <a:ext cx="2609850" cy="3895725"/>
        </a:xfrm>
        <a:prstGeom prst="rect">
          <a:avLst/>
        </a:prstGeom>
        <a:solidFill>
          <a:srgbClr val="FFFFFF"/>
        </a:solidFill>
        <a:ln w="3175" cmpd="sng">
          <a:solidFill>
            <a:srgbClr val="000000"/>
          </a:solidFill>
          <a:prstDash val="dash"/>
          <a:headEnd type="none"/>
          <a:tailEnd type="none"/>
        </a:ln>
      </xdr:spPr>
      <xdr:txBody>
        <a:bodyPr vertOverflow="clip" wrap="square" lIns="27432" tIns="18288" rIns="0" bIns="0"/>
        <a:p>
          <a:pPr algn="l">
            <a:defRPr/>
          </a:pPr>
          <a:r>
            <a:rPr lang="en-US" cap="none" sz="1050" b="0" i="0" u="none" baseline="0">
              <a:solidFill>
                <a:srgbClr val="000000"/>
              </a:solidFill>
            </a:rPr>
            <a:t>☆　この調査は、個々の事業所を対象と</a:t>
          </a:r>
          <a:r>
            <a:rPr lang="en-US" cap="none" sz="1050" b="0" i="0" u="none" baseline="0">
              <a:solidFill>
                <a:srgbClr val="000000"/>
              </a:solidFill>
            </a:rPr>
            <a:t>
</a:t>
          </a:r>
          <a:r>
            <a:rPr lang="en-US" cap="none" sz="1050" b="0" i="0" u="none" baseline="0">
              <a:solidFill>
                <a:srgbClr val="000000"/>
              </a:solidFill>
            </a:rPr>
            <a:t>　していますので、</a:t>
          </a:r>
          <a:r>
            <a:rPr lang="en-US" cap="none" sz="1050" b="1" i="0" u="sng" baseline="0">
              <a:solidFill>
                <a:srgbClr val="000000"/>
              </a:solidFill>
              <a:latin typeface="ＭＳ Ｐゴシック"/>
              <a:ea typeface="ＭＳ Ｐゴシック"/>
              <a:cs typeface="ＭＳ Ｐゴシック"/>
            </a:rPr>
            <a:t>貴事業所で生産された</a:t>
          </a:r>
          <a:r>
            <a:rPr lang="en-US" cap="none" sz="1050" b="1" i="0" u="sng"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   </a:t>
          </a:r>
          <a:r>
            <a:rPr lang="en-US" cap="none" sz="1050" b="1" i="0" u="sng" baseline="0">
              <a:solidFill>
                <a:srgbClr val="000000"/>
              </a:solidFill>
              <a:latin typeface="ＭＳ Ｐゴシック"/>
              <a:ea typeface="ＭＳ Ｐゴシック"/>
              <a:cs typeface="ＭＳ Ｐゴシック"/>
            </a:rPr>
            <a:t>製品のみが調査の対象</a:t>
          </a:r>
          <a:r>
            <a:rPr lang="en-US" cap="none" sz="1050" b="0" i="0" u="none" baseline="0">
              <a:solidFill>
                <a:srgbClr val="000000"/>
              </a:solidFill>
            </a:rPr>
            <a:t>となります。</a:t>
          </a:r>
          <a:r>
            <a:rPr lang="en-US" cap="none" sz="1050" b="0" i="0" u="none" baseline="0">
              <a:solidFill>
                <a:srgbClr val="000000"/>
              </a:solidFill>
            </a:rPr>
            <a:t>
</a:t>
          </a:r>
          <a:r>
            <a:rPr lang="en-US" cap="none" sz="1050" b="0" i="0" u="none" baseline="0">
              <a:solidFill>
                <a:srgbClr val="000000"/>
              </a:solidFill>
            </a:rPr>
            <a:t>　「他の事業所」から受入れた製品で、貴</a:t>
          </a:r>
          <a:r>
            <a:rPr lang="en-US" cap="none" sz="1050" b="0" i="0" u="none" baseline="0">
              <a:solidFill>
                <a:srgbClr val="000000"/>
              </a:solidFill>
            </a:rPr>
            <a:t>
</a:t>
          </a:r>
          <a:r>
            <a:rPr lang="en-US" cap="none" sz="1050" b="0" i="0" u="none" baseline="0">
              <a:solidFill>
                <a:srgbClr val="000000"/>
              </a:solidFill>
            </a:rPr>
            <a:t>　事業所では全く加工をせず</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「そのまま」</a:t>
          </a:r>
          <a:r>
            <a:rPr lang="en-US" cap="none" sz="1050" b="0" i="0" u="none" baseline="0">
              <a:solidFill>
                <a:srgbClr val="000000"/>
              </a:solidFill>
            </a:rPr>
            <a:t>
</a:t>
          </a:r>
          <a:r>
            <a:rPr lang="en-US" cap="none" sz="1050" b="0" i="0" u="none" baseline="0">
              <a:solidFill>
                <a:srgbClr val="000000"/>
              </a:solidFill>
            </a:rPr>
            <a:t>　出荷するものは調査の対象となりません。</a:t>
          </a:r>
          <a:r>
            <a:rPr lang="en-US" cap="none" sz="1050" b="0" i="0" u="none" baseline="0">
              <a:solidFill>
                <a:srgbClr val="000000"/>
              </a:solidFill>
            </a:rPr>
            <a:t>
</a:t>
          </a:r>
          <a:r>
            <a:rPr lang="en-US" cap="none" sz="1050" b="0" i="0" u="none" baseline="0">
              <a:solidFill>
                <a:srgbClr val="000000"/>
              </a:solidFill>
            </a:rPr>
            <a:t>　記入は、</a:t>
          </a:r>
          <a:r>
            <a:rPr lang="en-US" cap="none" sz="1050" b="0" i="0" u="sng" baseline="0">
              <a:solidFill>
                <a:srgbClr val="000000"/>
              </a:solidFill>
            </a:rPr>
            <a:t>数量×工場出荷価格（消費税を除く）</a:t>
          </a:r>
          <a:r>
            <a:rPr lang="en-US" cap="none" sz="1050" b="0" i="0" u="none" baseline="0">
              <a:solidFill>
                <a:srgbClr val="000000"/>
              </a:solidFill>
            </a:rPr>
            <a:t>で願いします。</a:t>
          </a:r>
          <a:r>
            <a:rPr lang="en-US" cap="none" sz="1050" b="0" i="0" u="none" baseline="0">
              <a:solidFill>
                <a:srgbClr val="000000"/>
              </a:solidFill>
            </a:rPr>
            <a:t>
</a:t>
          </a:r>
          <a:r>
            <a:rPr lang="en-US" cap="none" sz="1050" b="0" i="0" u="none" baseline="0">
              <a:solidFill>
                <a:srgbClr val="000000"/>
              </a:solidFill>
            </a:rPr>
            <a:t>　賃加工は、</a:t>
          </a:r>
          <a:r>
            <a:rPr lang="en-US" cap="none" sz="1050" b="0" i="0" u="sng" baseline="0">
              <a:solidFill>
                <a:srgbClr val="000000"/>
              </a:solidFill>
            </a:rPr>
            <a:t>数量</a:t>
          </a:r>
          <a:r>
            <a:rPr lang="en-US" cap="none" sz="1050" b="0" i="0" u="sng" baseline="0">
              <a:solidFill>
                <a:srgbClr val="000000"/>
              </a:solidFill>
            </a:rPr>
            <a:t>×</a:t>
          </a:r>
          <a:r>
            <a:rPr lang="en-US" cap="none" sz="1050" b="0" i="0" u="sng" baseline="0">
              <a:solidFill>
                <a:srgbClr val="000000"/>
              </a:solidFill>
            </a:rPr>
            <a:t>加工賃、または、加工賃収入</a:t>
          </a:r>
          <a:r>
            <a:rPr lang="en-US" cap="none" sz="1050" b="0" i="0" u="none" baseline="0">
              <a:solidFill>
                <a:srgbClr val="000000"/>
              </a:solidFill>
            </a:rPr>
            <a:t>で記入してください。</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☆賃加工については、品目分類表にあるものに限って回答してください。</a:t>
          </a:r>
          <a:r>
            <a:rPr lang="en-US" cap="none" sz="1050" b="0" i="0" u="none" baseline="0">
              <a:solidFill>
                <a:srgbClr val="000000"/>
              </a:solidFill>
            </a:rPr>
            <a:t>
</a:t>
          </a:r>
          <a:r>
            <a:rPr lang="en-US" cap="none" sz="1050" b="0" i="0" u="none" baseline="0">
              <a:solidFill>
                <a:srgbClr val="000000"/>
              </a:solidFill>
            </a:rPr>
            <a:t>　なお、品目分類表に該当品目がない場合は賃加工品についてはご回答いただかなくて構いません。</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対象期間は、</a:t>
          </a:r>
          <a:r>
            <a:rPr lang="en-US" cap="none" sz="1050" b="1" i="0" u="sng" baseline="0">
              <a:solidFill>
                <a:srgbClr val="000000"/>
              </a:solidFill>
              <a:latin typeface="ＭＳ Ｐゴシック"/>
              <a:ea typeface="ＭＳ Ｐゴシック"/>
              <a:cs typeface="ＭＳ Ｐゴシック"/>
            </a:rPr>
            <a:t>令和２年１～</a:t>
          </a:r>
          <a:r>
            <a:rPr lang="en-US" cap="none" sz="1050" b="1" i="0" u="sng" baseline="0">
              <a:solidFill>
                <a:srgbClr val="000000"/>
              </a:solidFill>
              <a:latin typeface="ＭＳ Ｐゴシック"/>
              <a:ea typeface="ＭＳ Ｐゴシック"/>
              <a:cs typeface="ＭＳ Ｐゴシック"/>
            </a:rPr>
            <a:t>12</a:t>
          </a:r>
          <a:r>
            <a:rPr lang="en-US" cap="none" sz="1050" b="1" i="0" u="sng" baseline="0">
              <a:solidFill>
                <a:srgbClr val="000000"/>
              </a:solidFill>
              <a:latin typeface="ＭＳ Ｐゴシック"/>
              <a:ea typeface="ＭＳ Ｐゴシック"/>
              <a:cs typeface="ＭＳ Ｐゴシック"/>
            </a:rPr>
            <a:t>月の１年分</a:t>
          </a:r>
          <a:r>
            <a:rPr lang="en-US" cap="none" sz="1050" b="0" i="0" u="none" baseline="0">
              <a:solidFill>
                <a:srgbClr val="000000"/>
              </a:solidFill>
            </a:rPr>
            <a:t>です。この期間で記入が困難な場合は、令和２年を最も多く含む会計期間（事業年度）について記入してください。</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調査事項の中で、記入困難な項目がある場合は、お手数ですが本社等に問い合わせるなどして記入してください。</a:t>
          </a:r>
          <a:r>
            <a:rPr lang="en-US" cap="none" sz="110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123825</xdr:colOff>
      <xdr:row>23</xdr:row>
      <xdr:rowOff>142875</xdr:rowOff>
    </xdr:from>
    <xdr:to>
      <xdr:col>31</xdr:col>
      <xdr:colOff>190500</xdr:colOff>
      <xdr:row>31</xdr:row>
      <xdr:rowOff>161925</xdr:rowOff>
    </xdr:to>
    <xdr:sp>
      <xdr:nvSpPr>
        <xdr:cNvPr id="19" name="正方形/長方形 23"/>
        <xdr:cNvSpPr>
          <a:spLocks/>
        </xdr:cNvSpPr>
      </xdr:nvSpPr>
      <xdr:spPr>
        <a:xfrm>
          <a:off x="9382125" y="6000750"/>
          <a:ext cx="2600325" cy="1666875"/>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①「品目名」、「品目コード」に記載された品目</a:t>
          </a:r>
          <a:r>
            <a:rPr lang="en-US" cap="none" sz="1000" b="0" i="0" u="none" baseline="0">
              <a:solidFill>
                <a:srgbClr val="000000"/>
              </a:solidFill>
            </a:rPr>
            <a:t>
</a:t>
          </a:r>
          <a:r>
            <a:rPr lang="en-US" cap="none" sz="1000" b="0" i="0" u="none" baseline="0">
              <a:solidFill>
                <a:srgbClr val="000000"/>
              </a:solidFill>
            </a:rPr>
            <a:t>　以外に、貴事業所で生産している品目（記入</a:t>
          </a:r>
          <a:r>
            <a:rPr lang="en-US" cap="none" sz="1000" b="0" i="0" u="none" baseline="0">
              <a:solidFill>
                <a:srgbClr val="000000"/>
              </a:solidFill>
            </a:rPr>
            <a:t>
</a:t>
          </a:r>
          <a:r>
            <a:rPr lang="en-US" cap="none" sz="1000" b="0" i="0" u="none" baseline="0">
              <a:solidFill>
                <a:srgbClr val="000000"/>
              </a:solidFill>
            </a:rPr>
            <a:t>　手引参照）があれば、その品目についても、</a:t>
          </a:r>
          <a:r>
            <a:rPr lang="en-US" cap="none" sz="1000" b="0" i="0" u="none" baseline="0">
              <a:solidFill>
                <a:srgbClr val="000000"/>
              </a:solidFill>
            </a:rPr>
            <a:t>
</a:t>
          </a:r>
          <a:r>
            <a:rPr lang="en-US" cap="none" sz="1000" b="0" i="0" u="none" baseline="0">
              <a:solidFill>
                <a:srgbClr val="000000"/>
              </a:solidFill>
            </a:rPr>
            <a:t>　記入してください。</a:t>
          </a:r>
          <a:r>
            <a:rPr lang="en-US" cap="none" sz="10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「品目名」、「品目コード」に記載された品</a:t>
          </a:r>
          <a:r>
            <a:rPr lang="en-US" cap="none" sz="1050" b="0" i="0" u="none" baseline="0">
              <a:solidFill>
                <a:srgbClr val="000000"/>
              </a:solidFill>
            </a:rPr>
            <a:t>
</a:t>
          </a:r>
          <a:r>
            <a:rPr lang="en-US" cap="none" sz="1050" b="0" i="0" u="none" baseline="0">
              <a:solidFill>
                <a:srgbClr val="000000"/>
              </a:solidFill>
            </a:rPr>
            <a:t>　目を生産していない場合は、「自社工場生</a:t>
          </a:r>
          <a:r>
            <a:rPr lang="en-US" cap="none" sz="1050" b="0" i="0" u="none" baseline="0">
              <a:solidFill>
                <a:srgbClr val="000000"/>
              </a:solidFill>
            </a:rPr>
            <a:t>
</a:t>
          </a:r>
          <a:r>
            <a:rPr lang="en-US" cap="none" sz="1050" b="0" i="0" u="none" baseline="0">
              <a:solidFill>
                <a:srgbClr val="000000"/>
              </a:solidFill>
            </a:rPr>
            <a:t>　産額」に「</a:t>
          </a:r>
          <a:r>
            <a:rPr lang="en-US" cap="none" sz="1050" b="0" i="0" u="none" baseline="0">
              <a:solidFill>
                <a:srgbClr val="000000"/>
              </a:solidFill>
            </a:rPr>
            <a:t>0</a:t>
          </a:r>
          <a:r>
            <a:rPr lang="en-US" cap="none" sz="1050" b="0" i="0" u="none" baseline="0">
              <a:solidFill>
                <a:srgbClr val="000000"/>
              </a:solidFill>
            </a:rPr>
            <a:t>」を記入するとともに、印字され</a:t>
          </a:r>
          <a:r>
            <a:rPr lang="en-US" cap="none" sz="1050" b="0" i="0" u="none" baseline="0">
              <a:solidFill>
                <a:srgbClr val="000000"/>
              </a:solidFill>
            </a:rPr>
            <a:t>
</a:t>
          </a:r>
          <a:r>
            <a:rPr lang="en-US" cap="none" sz="1050" b="0" i="0" u="none" baseline="0">
              <a:solidFill>
                <a:srgbClr val="000000"/>
              </a:solidFill>
            </a:rPr>
            <a:t>　ている「品目名」、「品目コード」に＝線を</a:t>
          </a:r>
          <a:r>
            <a:rPr lang="en-US" cap="none" sz="1050" b="0" i="0" u="none" baseline="0">
              <a:solidFill>
                <a:srgbClr val="000000"/>
              </a:solidFill>
            </a:rPr>
            <a:t>
</a:t>
          </a:r>
          <a:r>
            <a:rPr lang="en-US" cap="none" sz="1050" b="0" i="0" u="none" baseline="0">
              <a:solidFill>
                <a:srgbClr val="000000"/>
              </a:solidFill>
            </a:rPr>
            <a:t>　引いてください。</a:t>
          </a:r>
          <a:r>
            <a:rPr lang="en-US" cap="none" sz="1050" b="0" i="0" u="none" baseline="0">
              <a:solidFill>
                <a:srgbClr val="000000"/>
              </a:solidFill>
            </a:rPr>
            <a:t>
</a:t>
          </a:r>
        </a:p>
      </xdr:txBody>
    </xdr:sp>
    <xdr:clientData/>
  </xdr:twoCellAnchor>
  <xdr:twoCellAnchor>
    <xdr:from>
      <xdr:col>24</xdr:col>
      <xdr:colOff>123825</xdr:colOff>
      <xdr:row>32</xdr:row>
      <xdr:rowOff>123825</xdr:rowOff>
    </xdr:from>
    <xdr:to>
      <xdr:col>31</xdr:col>
      <xdr:colOff>190500</xdr:colOff>
      <xdr:row>37</xdr:row>
      <xdr:rowOff>9525</xdr:rowOff>
    </xdr:to>
    <xdr:sp>
      <xdr:nvSpPr>
        <xdr:cNvPr id="20" name="正方形/長方形 13"/>
        <xdr:cNvSpPr>
          <a:spLocks/>
        </xdr:cNvSpPr>
      </xdr:nvSpPr>
      <xdr:spPr>
        <a:xfrm>
          <a:off x="9382125" y="7810500"/>
          <a:ext cx="2600325" cy="790575"/>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②「消費税の扱い」については、貴事業所の消</a:t>
          </a:r>
          <a:r>
            <a:rPr lang="en-US" cap="none" sz="1000" b="0" i="0" u="none" baseline="0">
              <a:solidFill>
                <a:srgbClr val="000000"/>
              </a:solidFill>
            </a:rPr>
            <a:t>
</a:t>
          </a:r>
          <a:r>
            <a:rPr lang="en-US" cap="none" sz="1000" b="0" i="0" u="none" baseline="0">
              <a:solidFill>
                <a:srgbClr val="000000"/>
              </a:solidFill>
            </a:rPr>
            <a:t>　費税の扱いにより、該当する番号を○で囲んで</a:t>
          </a:r>
          <a:r>
            <a:rPr lang="en-US" cap="none" sz="1000" b="0" i="0" u="none" baseline="0">
              <a:solidFill>
                <a:srgbClr val="000000"/>
              </a:solidFill>
            </a:rPr>
            <a:t>
</a:t>
          </a:r>
          <a:r>
            <a:rPr lang="en-US" cap="none" sz="1000" b="0" i="0" u="none" baseline="0">
              <a:solidFill>
                <a:srgbClr val="000000"/>
              </a:solidFill>
            </a:rPr>
            <a:t>　ください。</a:t>
          </a:r>
          <a:r>
            <a:rPr lang="en-US" cap="none" sz="1000" b="1" i="0" u="sng" baseline="0">
              <a:solidFill>
                <a:srgbClr val="000000"/>
              </a:solidFill>
              <a:latin typeface="ＭＳ Ｐゴシック"/>
              <a:ea typeface="ＭＳ Ｐゴシック"/>
              <a:cs typeface="ＭＳ Ｐゴシック"/>
            </a:rPr>
            <a:t>原則、消費税抜き</a:t>
          </a:r>
          <a:r>
            <a:rPr lang="en-US" cap="none" sz="1000" b="0" i="0" u="none" baseline="0">
              <a:solidFill>
                <a:srgbClr val="000000"/>
              </a:solidFill>
            </a:rPr>
            <a:t>で記入してくださ</a:t>
          </a:r>
          <a:r>
            <a:rPr lang="en-US" cap="none" sz="1000" b="0" i="0" u="none" baseline="0">
              <a:solidFill>
                <a:srgbClr val="000000"/>
              </a:solidFill>
            </a:rPr>
            <a:t>
</a:t>
          </a:r>
          <a:r>
            <a:rPr lang="en-US" cap="none" sz="1000" b="0" i="0" u="none" baseline="0">
              <a:solidFill>
                <a:srgbClr val="000000"/>
              </a:solidFill>
            </a:rPr>
            <a:t>　い。</a:t>
          </a:r>
          <a:r>
            <a:rPr lang="en-US" cap="none" sz="10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123825</xdr:colOff>
      <xdr:row>37</xdr:row>
      <xdr:rowOff>66675</xdr:rowOff>
    </xdr:from>
    <xdr:to>
      <xdr:col>31</xdr:col>
      <xdr:colOff>190500</xdr:colOff>
      <xdr:row>45</xdr:row>
      <xdr:rowOff>0</xdr:rowOff>
    </xdr:to>
    <xdr:sp>
      <xdr:nvSpPr>
        <xdr:cNvPr id="21" name="正方形/長方形 28"/>
        <xdr:cNvSpPr>
          <a:spLocks/>
        </xdr:cNvSpPr>
      </xdr:nvSpPr>
      <xdr:spPr>
        <a:xfrm>
          <a:off x="9382125" y="8658225"/>
          <a:ext cx="2600325" cy="1381125"/>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③「自工場生産額」は、令和２年（１年間）に</a:t>
          </a:r>
          <a:r>
            <a:rPr lang="en-US" cap="none" sz="1000" b="1" i="0" u="sng" baseline="0">
              <a:solidFill>
                <a:srgbClr val="000000"/>
              </a:solidFill>
              <a:latin typeface="ＭＳ Ｐゴシック"/>
              <a:ea typeface="ＭＳ Ｐゴシック"/>
              <a:cs typeface="ＭＳ Ｐゴシック"/>
            </a:rPr>
            <a:t>貴事業所内で生産したもののみ記入</a:t>
          </a:r>
          <a:r>
            <a:rPr lang="en-US" cap="none" sz="1000" b="0" i="0" u="none" baseline="0">
              <a:solidFill>
                <a:srgbClr val="000000"/>
              </a:solidFill>
            </a:rPr>
            <a:t>してください。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sng" baseline="0">
              <a:solidFill>
                <a:srgbClr val="000000"/>
              </a:solidFill>
            </a:rPr>
            <a:t>輸入品や他工場　からの受入品は含めません。</a:t>
          </a:r>
          <a:r>
            <a:rPr lang="en-US" cap="none" sz="1000" b="0" i="0" u="sng"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また、「自工場生産額」は、「うち自工場消費額」　「うち輸出向出荷額」　「うち国内向出荷額」の合計と一致しなくても構いません。</a:t>
          </a:r>
          <a:r>
            <a:rPr lang="en-US" cap="none" sz="1000" b="0" i="0" u="none" baseline="0">
              <a:solidFill>
                <a:srgbClr val="000000"/>
              </a:solidFill>
            </a:rPr>
            <a:t>
</a:t>
          </a:r>
          <a:r>
            <a:rPr lang="en-US" cap="none" sz="1050" b="0" i="0" u="none" baseline="0">
              <a:solidFill>
                <a:srgbClr val="000000"/>
              </a:solidFill>
            </a:rPr>
            <a:t>
</a:t>
          </a:r>
        </a:p>
      </xdr:txBody>
    </xdr:sp>
    <xdr:clientData/>
  </xdr:twoCellAnchor>
  <xdr:twoCellAnchor>
    <xdr:from>
      <xdr:col>24</xdr:col>
      <xdr:colOff>123825</xdr:colOff>
      <xdr:row>45</xdr:row>
      <xdr:rowOff>123825</xdr:rowOff>
    </xdr:from>
    <xdr:to>
      <xdr:col>31</xdr:col>
      <xdr:colOff>190500</xdr:colOff>
      <xdr:row>49</xdr:row>
      <xdr:rowOff>152400</xdr:rowOff>
    </xdr:to>
    <xdr:sp>
      <xdr:nvSpPr>
        <xdr:cNvPr id="22" name="正方形/長方形 20"/>
        <xdr:cNvSpPr>
          <a:spLocks/>
        </xdr:cNvSpPr>
      </xdr:nvSpPr>
      <xdr:spPr>
        <a:xfrm>
          <a:off x="9382125" y="10163175"/>
          <a:ext cx="2600325" cy="752475"/>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④「うち自工場消費額」は、貴事業所で生産した製品を、貴事業所で生産している他の製品の原材料や研究開発用等として消費した分を記入してください。</a:t>
          </a:r>
          <a:r>
            <a:rPr lang="en-US" cap="none" sz="1000" b="0" i="0" u="none" baseline="0">
              <a:solidFill>
                <a:srgbClr val="000000"/>
              </a:solidFill>
            </a:rPr>
            <a:t>
</a:t>
          </a:r>
        </a:p>
      </xdr:txBody>
    </xdr:sp>
    <xdr:clientData/>
  </xdr:twoCellAnchor>
  <xdr:twoCellAnchor>
    <xdr:from>
      <xdr:col>24</xdr:col>
      <xdr:colOff>114300</xdr:colOff>
      <xdr:row>50</xdr:row>
      <xdr:rowOff>133350</xdr:rowOff>
    </xdr:from>
    <xdr:to>
      <xdr:col>31</xdr:col>
      <xdr:colOff>180975</xdr:colOff>
      <xdr:row>56</xdr:row>
      <xdr:rowOff>66675</xdr:rowOff>
    </xdr:to>
    <xdr:sp>
      <xdr:nvSpPr>
        <xdr:cNvPr id="23" name="正方形/長方形 25"/>
        <xdr:cNvSpPr>
          <a:spLocks/>
        </xdr:cNvSpPr>
      </xdr:nvSpPr>
      <xdr:spPr>
        <a:xfrm>
          <a:off x="9372600" y="11077575"/>
          <a:ext cx="2600325" cy="1019175"/>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⑤「うち輸出向出荷額」は、貴事業所から出荷したもののうち、直接または商社等を通じて輸出向けに販売したものを記入してください。</a:t>
          </a:r>
          <a:r>
            <a:rPr lang="en-US" cap="none" sz="1000" b="0" i="0" u="none" baseline="0">
              <a:solidFill>
                <a:srgbClr val="000000"/>
              </a:solidFill>
            </a:rPr>
            <a:t>
</a:t>
          </a:r>
          <a:r>
            <a:rPr lang="en-US" cap="none" sz="1000" b="0" i="0" u="none" baseline="0">
              <a:solidFill>
                <a:srgbClr val="000000"/>
              </a:solidFill>
            </a:rPr>
            <a:t>　また、税込みで回答している際に、直接輸出等で税抜きでの回答しかできない場合は、その旨を備考欄に記入してください。</a:t>
          </a:r>
          <a:r>
            <a:rPr lang="en-US" cap="none" sz="1000" b="0" i="0" u="none" baseline="0">
              <a:solidFill>
                <a:srgbClr val="000000"/>
              </a:solidFill>
            </a:rPr>
            <a:t>
</a:t>
          </a:r>
        </a:p>
      </xdr:txBody>
    </xdr:sp>
    <xdr:clientData/>
  </xdr:twoCellAnchor>
  <xdr:twoCellAnchor>
    <xdr:from>
      <xdr:col>24</xdr:col>
      <xdr:colOff>142875</xdr:colOff>
      <xdr:row>57</xdr:row>
      <xdr:rowOff>0</xdr:rowOff>
    </xdr:from>
    <xdr:to>
      <xdr:col>31</xdr:col>
      <xdr:colOff>209550</xdr:colOff>
      <xdr:row>62</xdr:row>
      <xdr:rowOff>104775</xdr:rowOff>
    </xdr:to>
    <xdr:sp>
      <xdr:nvSpPr>
        <xdr:cNvPr id="24" name="正方形/長方形 27"/>
        <xdr:cNvSpPr>
          <a:spLocks/>
        </xdr:cNvSpPr>
      </xdr:nvSpPr>
      <xdr:spPr>
        <a:xfrm>
          <a:off x="9401175" y="12211050"/>
          <a:ext cx="2600325" cy="1009650"/>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⑥「うち国内向出荷額」は、</a:t>
          </a:r>
          <a:r>
            <a:rPr lang="en-US" cap="none" sz="1000" b="0" i="0" u="none" baseline="0">
              <a:solidFill>
                <a:srgbClr val="000000"/>
              </a:solidFill>
            </a:rPr>
            <a:t>
</a:t>
          </a:r>
          <a:r>
            <a:rPr lang="en-US" cap="none" sz="1000" b="0" i="0" u="none" baseline="0">
              <a:solidFill>
                <a:srgbClr val="000000"/>
              </a:solidFill>
            </a:rPr>
            <a:t>　貴事業所から出荷したもののうち、</a:t>
          </a:r>
          <a:r>
            <a:rPr lang="en-US" cap="none" sz="1000" b="0" i="0" u="none" baseline="0">
              <a:solidFill>
                <a:srgbClr val="000000"/>
              </a:solidFill>
            </a:rPr>
            <a:t>
</a:t>
          </a:r>
          <a:r>
            <a:rPr lang="en-US" cap="none" sz="1000" b="0" i="0" u="none" baseline="0">
              <a:solidFill>
                <a:srgbClr val="000000"/>
              </a:solidFill>
            </a:rPr>
            <a:t>　国内向けに出荷したものを記入してください。</a:t>
          </a:r>
          <a:r>
            <a:rPr lang="en-US" cap="none" sz="1000" b="0" i="0" u="none" baseline="0">
              <a:solidFill>
                <a:srgbClr val="000000"/>
              </a:solidFill>
            </a:rPr>
            <a:t>
</a:t>
          </a:r>
          <a:r>
            <a:rPr lang="en-US" cap="none" sz="1000" b="0" i="0" u="none" baseline="0">
              <a:solidFill>
                <a:srgbClr val="000000"/>
              </a:solidFill>
            </a:rPr>
            <a:t>　同一企業内の他工場へ原材料として出荷した</a:t>
          </a:r>
          <a:r>
            <a:rPr lang="en-US" cap="none" sz="1000" b="0" i="0" u="none" baseline="0">
              <a:solidFill>
                <a:srgbClr val="000000"/>
              </a:solidFill>
            </a:rPr>
            <a:t>
</a:t>
          </a:r>
          <a:r>
            <a:rPr lang="en-US" cap="none" sz="1000" b="0" i="0" u="none" baseline="0">
              <a:solidFill>
                <a:srgbClr val="000000"/>
              </a:solidFill>
            </a:rPr>
            <a:t>　ものも含みます。</a:t>
          </a:r>
          <a:r>
            <a:rPr lang="en-US" cap="none" sz="1000" b="0" i="0" u="none" baseline="0">
              <a:solidFill>
                <a:srgbClr val="000000"/>
              </a:solidFill>
            </a:rPr>
            <a:t>
</a:t>
          </a:r>
          <a:r>
            <a:rPr lang="en-US" cap="none" sz="1000" b="0" i="0" u="none" baseline="0">
              <a:solidFill>
                <a:srgbClr val="000000"/>
              </a:solidFill>
            </a:rPr>
            <a:t>　その場合は市価で換算して記入してください。</a:t>
          </a:r>
          <a:r>
            <a:rPr lang="en-US" cap="none" sz="1000" b="0" i="0" u="none" baseline="0">
              <a:solidFill>
                <a:srgbClr val="000000"/>
              </a:solidFill>
            </a:rPr>
            <a:t>
</a:t>
          </a:r>
        </a:p>
      </xdr:txBody>
    </xdr:sp>
    <xdr:clientData/>
  </xdr:twoCellAnchor>
  <xdr:twoCellAnchor>
    <xdr:from>
      <xdr:col>24</xdr:col>
      <xdr:colOff>142875</xdr:colOff>
      <xdr:row>63</xdr:row>
      <xdr:rowOff>9525</xdr:rowOff>
    </xdr:from>
    <xdr:to>
      <xdr:col>31</xdr:col>
      <xdr:colOff>209550</xdr:colOff>
      <xdr:row>71</xdr:row>
      <xdr:rowOff>142875</xdr:rowOff>
    </xdr:to>
    <xdr:sp>
      <xdr:nvSpPr>
        <xdr:cNvPr id="25" name="正方形/長方形 30"/>
        <xdr:cNvSpPr>
          <a:spLocks/>
        </xdr:cNvSpPr>
      </xdr:nvSpPr>
      <xdr:spPr>
        <a:xfrm>
          <a:off x="9401175" y="13306425"/>
          <a:ext cx="2600325" cy="1581150"/>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⑦「消費地別構成比」は、⑥「うち国内向出荷額」で出荷された製品について、最終消費地（記入手引参照）別の構成比を都道府県別に記入してください（各品目の合計が</a:t>
          </a:r>
          <a:r>
            <a:rPr lang="en-US" cap="none" sz="1000" b="0" i="0" u="none" baseline="0">
              <a:solidFill>
                <a:srgbClr val="000000"/>
              </a:solidFill>
            </a:rPr>
            <a:t>100.0%</a:t>
          </a:r>
          <a:r>
            <a:rPr lang="en-US" cap="none" sz="1000" b="0" i="0" u="none" baseline="0">
              <a:solidFill>
                <a:srgbClr val="000000"/>
              </a:solidFill>
            </a:rPr>
            <a:t>となるよう、小数点第１位まで記入）。</a:t>
          </a:r>
          <a:r>
            <a:rPr lang="en-US" cap="none" sz="1000" b="0" i="0" u="none" baseline="0">
              <a:solidFill>
                <a:srgbClr val="000000"/>
              </a:solidFill>
            </a:rPr>
            <a:t>
</a:t>
          </a:r>
          <a:r>
            <a:rPr lang="en-US" cap="none" sz="1000" b="0" i="0" u="none" baseline="0">
              <a:solidFill>
                <a:srgbClr val="000000"/>
              </a:solidFill>
            </a:rPr>
            <a:t>　なお、都道府県別にわからない場合には、地域別の「不明」欄に記入してください。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賃加工の場合は、委託先に出荷先地域を問い合わせ、委託先の最終消費地を記入してください。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142875</xdr:colOff>
      <xdr:row>72</xdr:row>
      <xdr:rowOff>66675</xdr:rowOff>
    </xdr:from>
    <xdr:to>
      <xdr:col>31</xdr:col>
      <xdr:colOff>209550</xdr:colOff>
      <xdr:row>78</xdr:row>
      <xdr:rowOff>85725</xdr:rowOff>
    </xdr:to>
    <xdr:sp>
      <xdr:nvSpPr>
        <xdr:cNvPr id="26" name="正方形/長方形 21"/>
        <xdr:cNvSpPr>
          <a:spLocks/>
        </xdr:cNvSpPr>
      </xdr:nvSpPr>
      <xdr:spPr>
        <a:xfrm>
          <a:off x="9401175" y="14992350"/>
          <a:ext cx="2600325" cy="1104900"/>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備考　</a:t>
          </a:r>
          <a:r>
            <a:rPr lang="en-US" cap="none" sz="1000" b="0" i="0" u="none" baseline="0">
              <a:solidFill>
                <a:srgbClr val="000000"/>
              </a:solidFill>
            </a:rPr>
            <a:t>
</a:t>
          </a:r>
          <a:r>
            <a:rPr lang="en-US" cap="none" sz="1000" b="0" i="0" u="none" baseline="0">
              <a:solidFill>
                <a:srgbClr val="000000"/>
              </a:solidFill>
            </a:rPr>
            <a:t>　注意すべき事柄がありましたらその旨記入してください。</a:t>
          </a:r>
          <a:r>
            <a:rPr lang="en-US" cap="none" sz="1000" b="0" i="0" u="none" baseline="0">
              <a:solidFill>
                <a:srgbClr val="000000"/>
              </a:solidFill>
            </a:rPr>
            <a:t>
</a:t>
          </a:r>
          <a:r>
            <a:rPr lang="en-US" cap="none" sz="1000" b="0" i="0" u="none" baseline="0">
              <a:solidFill>
                <a:srgbClr val="000000"/>
              </a:solidFill>
            </a:rPr>
            <a:t>　また、工場出荷価格（消費税を除く）で記入できない場合は、記入に際して実際に採用した方法を本欄に記入したください。</a:t>
          </a:r>
          <a:r>
            <a:rPr lang="en-US" cap="none" sz="1000" b="0" i="0" u="none" baseline="0">
              <a:solidFill>
                <a:srgbClr val="000000"/>
              </a:solidFill>
            </a:rPr>
            <a:t>
</a:t>
          </a:r>
        </a:p>
      </xdr:txBody>
    </xdr:sp>
    <xdr:clientData/>
  </xdr:twoCellAnchor>
  <xdr:twoCellAnchor>
    <xdr:from>
      <xdr:col>24</xdr:col>
      <xdr:colOff>142875</xdr:colOff>
      <xdr:row>80</xdr:row>
      <xdr:rowOff>9525</xdr:rowOff>
    </xdr:from>
    <xdr:to>
      <xdr:col>31</xdr:col>
      <xdr:colOff>190500</xdr:colOff>
      <xdr:row>87</xdr:row>
      <xdr:rowOff>0</xdr:rowOff>
    </xdr:to>
    <xdr:sp>
      <xdr:nvSpPr>
        <xdr:cNvPr id="27" name="正方形/長方形 12"/>
        <xdr:cNvSpPr>
          <a:spLocks/>
        </xdr:cNvSpPr>
      </xdr:nvSpPr>
      <xdr:spPr>
        <a:xfrm>
          <a:off x="9401175" y="16383000"/>
          <a:ext cx="2581275" cy="1257300"/>
        </a:xfrm>
        <a:prstGeom prst="rect">
          <a:avLst/>
        </a:prstGeom>
        <a:noFill/>
        <a:ln w="38100" cmpd="dbl">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備考記入欄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8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17</xdr:row>
      <xdr:rowOff>9525</xdr:rowOff>
    </xdr:from>
    <xdr:to>
      <xdr:col>5</xdr:col>
      <xdr:colOff>0</xdr:colOff>
      <xdr:row>17</xdr:row>
      <xdr:rowOff>9525</xdr:rowOff>
    </xdr:to>
    <xdr:sp>
      <xdr:nvSpPr>
        <xdr:cNvPr id="1" name="直線コネクタ 2"/>
        <xdr:cNvSpPr>
          <a:spLocks/>
        </xdr:cNvSpPr>
      </xdr:nvSpPr>
      <xdr:spPr>
        <a:xfrm>
          <a:off x="628650" y="4029075"/>
          <a:ext cx="3714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26</xdr:row>
      <xdr:rowOff>28575</xdr:rowOff>
    </xdr:from>
    <xdr:to>
      <xdr:col>23</xdr:col>
      <xdr:colOff>95250</xdr:colOff>
      <xdr:row>87</xdr:row>
      <xdr:rowOff>0</xdr:rowOff>
    </xdr:to>
    <xdr:sp>
      <xdr:nvSpPr>
        <xdr:cNvPr id="2" name="右中かっこ 6"/>
        <xdr:cNvSpPr>
          <a:spLocks/>
        </xdr:cNvSpPr>
      </xdr:nvSpPr>
      <xdr:spPr>
        <a:xfrm>
          <a:off x="8896350" y="6629400"/>
          <a:ext cx="123825" cy="1101090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10</xdr:col>
      <xdr:colOff>409575</xdr:colOff>
      <xdr:row>1</xdr:row>
      <xdr:rowOff>85725</xdr:rowOff>
    </xdr:from>
    <xdr:to>
      <xdr:col>12</xdr:col>
      <xdr:colOff>95250</xdr:colOff>
      <xdr:row>5</xdr:row>
      <xdr:rowOff>142875</xdr:rowOff>
    </xdr:to>
    <xdr:pic>
      <xdr:nvPicPr>
        <xdr:cNvPr id="3" name="Picture 1446"/>
        <xdr:cNvPicPr preferRelativeResize="1">
          <a:picLocks noChangeAspect="1"/>
        </xdr:cNvPicPr>
      </xdr:nvPicPr>
      <xdr:blipFill>
        <a:blip r:embed="rId1"/>
        <a:stretch>
          <a:fillRect/>
        </a:stretch>
      </xdr:blipFill>
      <xdr:spPr>
        <a:xfrm>
          <a:off x="3714750" y="276225"/>
          <a:ext cx="800100" cy="866775"/>
        </a:xfrm>
        <a:prstGeom prst="rect">
          <a:avLst/>
        </a:prstGeom>
        <a:noFill/>
        <a:ln w="9525" cmpd="sng">
          <a:noFill/>
        </a:ln>
      </xdr:spPr>
    </xdr:pic>
    <xdr:clientData/>
  </xdr:twoCellAnchor>
  <xdr:twoCellAnchor>
    <xdr:from>
      <xdr:col>6</xdr:col>
      <xdr:colOff>76200</xdr:colOff>
      <xdr:row>2</xdr:row>
      <xdr:rowOff>57150</xdr:rowOff>
    </xdr:from>
    <xdr:to>
      <xdr:col>7</xdr:col>
      <xdr:colOff>609600</xdr:colOff>
      <xdr:row>4</xdr:row>
      <xdr:rowOff>0</xdr:rowOff>
    </xdr:to>
    <xdr:sp>
      <xdr:nvSpPr>
        <xdr:cNvPr id="4" name="テキスト ボックス 31"/>
        <xdr:cNvSpPr txBox="1">
          <a:spLocks noChangeArrowheads="1"/>
        </xdr:cNvSpPr>
      </xdr:nvSpPr>
      <xdr:spPr>
        <a:xfrm>
          <a:off x="1752600" y="438150"/>
          <a:ext cx="7715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提出期限</a:t>
          </a:r>
        </a:p>
      </xdr:txBody>
    </xdr:sp>
    <xdr:clientData/>
  </xdr:twoCellAnchor>
  <xdr:twoCellAnchor>
    <xdr:from>
      <xdr:col>6</xdr:col>
      <xdr:colOff>76200</xdr:colOff>
      <xdr:row>4</xdr:row>
      <xdr:rowOff>0</xdr:rowOff>
    </xdr:from>
    <xdr:to>
      <xdr:col>7</xdr:col>
      <xdr:colOff>609600</xdr:colOff>
      <xdr:row>5</xdr:row>
      <xdr:rowOff>85725</xdr:rowOff>
    </xdr:to>
    <xdr:sp>
      <xdr:nvSpPr>
        <xdr:cNvPr id="5" name="テキスト ボックス 32"/>
        <xdr:cNvSpPr txBox="1">
          <a:spLocks noChangeArrowheads="1"/>
        </xdr:cNvSpPr>
      </xdr:nvSpPr>
      <xdr:spPr>
        <a:xfrm>
          <a:off x="1752600" y="762000"/>
          <a:ext cx="7715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提出先</a:t>
          </a:r>
        </a:p>
      </xdr:txBody>
    </xdr:sp>
    <xdr:clientData/>
  </xdr:twoCellAnchor>
  <xdr:twoCellAnchor>
    <xdr:from>
      <xdr:col>7</xdr:col>
      <xdr:colOff>619125</xdr:colOff>
      <xdr:row>2</xdr:row>
      <xdr:rowOff>57150</xdr:rowOff>
    </xdr:from>
    <xdr:to>
      <xdr:col>10</xdr:col>
      <xdr:colOff>390525</xdr:colOff>
      <xdr:row>4</xdr:row>
      <xdr:rowOff>0</xdr:rowOff>
    </xdr:to>
    <xdr:sp>
      <xdr:nvSpPr>
        <xdr:cNvPr id="6" name="テキスト ボックス 33"/>
        <xdr:cNvSpPr txBox="1">
          <a:spLocks noChangeArrowheads="1"/>
        </xdr:cNvSpPr>
      </xdr:nvSpPr>
      <xdr:spPr>
        <a:xfrm>
          <a:off x="2533650" y="438150"/>
          <a:ext cx="11620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令和４年２月</a:t>
          </a:r>
          <a:r>
            <a:rPr lang="en-US" cap="none" sz="1000" b="0" i="0" u="none" baseline="0">
              <a:solidFill>
                <a:srgbClr val="000000"/>
              </a:solidFill>
              <a:latin typeface="ＭＳ Ｐゴシック"/>
              <a:ea typeface="ＭＳ Ｐゴシック"/>
              <a:cs typeface="ＭＳ Ｐゴシック"/>
            </a:rPr>
            <a:t>28</a:t>
          </a:r>
          <a:r>
            <a:rPr lang="en-US" cap="none" sz="1000" b="0" i="0" u="none" baseline="0">
              <a:solidFill>
                <a:srgbClr val="000000"/>
              </a:solidFill>
              <a:latin typeface="ＭＳ Ｐゴシック"/>
              <a:ea typeface="ＭＳ Ｐゴシック"/>
              <a:cs typeface="ＭＳ Ｐゴシック"/>
            </a:rPr>
            <a:t>日</a:t>
          </a:r>
        </a:p>
      </xdr:txBody>
    </xdr:sp>
    <xdr:clientData/>
  </xdr:twoCellAnchor>
  <xdr:twoCellAnchor>
    <xdr:from>
      <xdr:col>7</xdr:col>
      <xdr:colOff>619125</xdr:colOff>
      <xdr:row>4</xdr:row>
      <xdr:rowOff>0</xdr:rowOff>
    </xdr:from>
    <xdr:to>
      <xdr:col>10</xdr:col>
      <xdr:colOff>390525</xdr:colOff>
      <xdr:row>5</xdr:row>
      <xdr:rowOff>85725</xdr:rowOff>
    </xdr:to>
    <xdr:sp>
      <xdr:nvSpPr>
        <xdr:cNvPr id="7" name="テキスト ボックス 34"/>
        <xdr:cNvSpPr txBox="1">
          <a:spLocks noChangeArrowheads="1"/>
        </xdr:cNvSpPr>
      </xdr:nvSpPr>
      <xdr:spPr>
        <a:xfrm>
          <a:off x="2533650" y="762000"/>
          <a:ext cx="1162050" cy="3238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静岡県</a:t>
          </a:r>
        </a:p>
      </xdr:txBody>
    </xdr:sp>
    <xdr:clientData/>
  </xdr:twoCellAnchor>
  <xdr:twoCellAnchor>
    <xdr:from>
      <xdr:col>2</xdr:col>
      <xdr:colOff>28575</xdr:colOff>
      <xdr:row>17</xdr:row>
      <xdr:rowOff>19050</xdr:rowOff>
    </xdr:from>
    <xdr:to>
      <xdr:col>5</xdr:col>
      <xdr:colOff>0</xdr:colOff>
      <xdr:row>18</xdr:row>
      <xdr:rowOff>476250</xdr:rowOff>
    </xdr:to>
    <xdr:sp>
      <xdr:nvSpPr>
        <xdr:cNvPr id="8" name="直線コネクタ 2"/>
        <xdr:cNvSpPr>
          <a:spLocks/>
        </xdr:cNvSpPr>
      </xdr:nvSpPr>
      <xdr:spPr>
        <a:xfrm>
          <a:off x="628650" y="4038600"/>
          <a:ext cx="371475" cy="6477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18</xdr:row>
      <xdr:rowOff>104775</xdr:rowOff>
    </xdr:from>
    <xdr:to>
      <xdr:col>23</xdr:col>
      <xdr:colOff>133350</xdr:colOff>
      <xdr:row>19</xdr:row>
      <xdr:rowOff>57150</xdr:rowOff>
    </xdr:to>
    <xdr:sp>
      <xdr:nvSpPr>
        <xdr:cNvPr id="9" name="右中かっこ 5"/>
        <xdr:cNvSpPr>
          <a:spLocks/>
        </xdr:cNvSpPr>
      </xdr:nvSpPr>
      <xdr:spPr>
        <a:xfrm>
          <a:off x="8924925" y="4314825"/>
          <a:ext cx="133350" cy="428625"/>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200025</xdr:colOff>
      <xdr:row>4</xdr:row>
      <xdr:rowOff>209550</xdr:rowOff>
    </xdr:from>
    <xdr:to>
      <xdr:col>44</xdr:col>
      <xdr:colOff>228600</xdr:colOff>
      <xdr:row>7</xdr:row>
      <xdr:rowOff>9525</xdr:rowOff>
    </xdr:to>
    <xdr:sp>
      <xdr:nvSpPr>
        <xdr:cNvPr id="10" name="Text Box 12"/>
        <xdr:cNvSpPr txBox="1">
          <a:spLocks noChangeArrowheads="1"/>
        </xdr:cNvSpPr>
      </xdr:nvSpPr>
      <xdr:spPr>
        <a:xfrm>
          <a:off x="12268200" y="971550"/>
          <a:ext cx="2819400" cy="447675"/>
        </a:xfrm>
        <a:prstGeom prst="rect">
          <a:avLst/>
        </a:prstGeom>
        <a:solidFill>
          <a:srgbClr val="00FFFF"/>
        </a:solidFill>
        <a:ln w="25400"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品目が</a:t>
          </a:r>
          <a:r>
            <a:rPr lang="en-US" cap="none" sz="1200" b="1" i="0" u="none" baseline="0">
              <a:solidFill>
                <a:srgbClr val="FF0000"/>
              </a:solidFill>
              <a:latin typeface="ＭＳ Ｐゴシック"/>
              <a:ea typeface="ＭＳ Ｐゴシック"/>
              <a:cs typeface="ＭＳ Ｐゴシック"/>
            </a:rPr>
            <a:t>１１品目以上</a:t>
          </a:r>
          <a:r>
            <a:rPr lang="en-US" cap="none" sz="1200" b="1" i="0" u="none" baseline="0">
              <a:solidFill>
                <a:srgbClr val="000000"/>
              </a:solidFill>
              <a:latin typeface="ＭＳ Ｐゴシック"/>
              <a:ea typeface="ＭＳ Ｐゴシック"/>
              <a:cs typeface="ＭＳ Ｐゴシック"/>
            </a:rPr>
            <a:t>になる場合は、</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２枚目、３枚目</a:t>
          </a:r>
          <a:r>
            <a:rPr lang="en-US" cap="none" sz="1200" b="1" i="0" u="none" baseline="0">
              <a:solidFill>
                <a:srgbClr val="000000"/>
              </a:solidFill>
              <a:latin typeface="ＭＳ Ｐゴシック"/>
              <a:ea typeface="ＭＳ Ｐゴシック"/>
              <a:cs typeface="ＭＳ Ｐゴシック"/>
            </a:rPr>
            <a:t>も使用してください。</a:t>
          </a:r>
        </a:p>
      </xdr:txBody>
    </xdr:sp>
    <xdr:clientData/>
  </xdr:twoCellAnchor>
  <xdr:twoCellAnchor>
    <xdr:from>
      <xdr:col>24</xdr:col>
      <xdr:colOff>114300</xdr:colOff>
      <xdr:row>79</xdr:row>
      <xdr:rowOff>123825</xdr:rowOff>
    </xdr:from>
    <xdr:to>
      <xdr:col>31</xdr:col>
      <xdr:colOff>266700</xdr:colOff>
      <xdr:row>88</xdr:row>
      <xdr:rowOff>104775</xdr:rowOff>
    </xdr:to>
    <xdr:grpSp>
      <xdr:nvGrpSpPr>
        <xdr:cNvPr id="11" name="Group 13"/>
        <xdr:cNvGrpSpPr>
          <a:grpSpLocks/>
        </xdr:cNvGrpSpPr>
      </xdr:nvGrpSpPr>
      <xdr:grpSpPr>
        <a:xfrm>
          <a:off x="9372600" y="16316325"/>
          <a:ext cx="2686050" cy="1857375"/>
          <a:chOff x="984" y="1764"/>
          <a:chExt cx="272" cy="125"/>
        </a:xfrm>
        <a:solidFill>
          <a:srgbClr val="FFFFFF"/>
        </a:solidFill>
      </xdr:grpSpPr>
      <xdr:sp>
        <xdr:nvSpPr>
          <xdr:cNvPr id="12" name="Line 14"/>
          <xdr:cNvSpPr>
            <a:spLocks/>
          </xdr:cNvSpPr>
        </xdr:nvSpPr>
        <xdr:spPr>
          <a:xfrm>
            <a:off x="984" y="1889"/>
            <a:ext cx="272"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5"/>
          <xdr:cNvSpPr>
            <a:spLocks/>
          </xdr:cNvSpPr>
        </xdr:nvSpPr>
        <xdr:spPr>
          <a:xfrm>
            <a:off x="984" y="1766"/>
            <a:ext cx="272"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6"/>
          <xdr:cNvSpPr>
            <a:spLocks/>
          </xdr:cNvSpPr>
        </xdr:nvSpPr>
        <xdr:spPr>
          <a:xfrm flipH="1" flipV="1">
            <a:off x="1255" y="1765"/>
            <a:ext cx="1" cy="123"/>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7"/>
          <xdr:cNvSpPr>
            <a:spLocks/>
          </xdr:cNvSpPr>
        </xdr:nvSpPr>
        <xdr:spPr>
          <a:xfrm flipH="1" flipV="1">
            <a:off x="985" y="1764"/>
            <a:ext cx="1" cy="123"/>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295275</xdr:colOff>
      <xdr:row>92</xdr:row>
      <xdr:rowOff>76200</xdr:rowOff>
    </xdr:from>
    <xdr:to>
      <xdr:col>36</xdr:col>
      <xdr:colOff>333375</xdr:colOff>
      <xdr:row>95</xdr:row>
      <xdr:rowOff>47625</xdr:rowOff>
    </xdr:to>
    <xdr:sp>
      <xdr:nvSpPr>
        <xdr:cNvPr id="16" name="Text Box 18"/>
        <xdr:cNvSpPr txBox="1">
          <a:spLocks noChangeArrowheads="1"/>
        </xdr:cNvSpPr>
      </xdr:nvSpPr>
      <xdr:spPr>
        <a:xfrm>
          <a:off x="9915525" y="18764250"/>
          <a:ext cx="4086225" cy="514350"/>
        </a:xfrm>
        <a:prstGeom prst="rect">
          <a:avLst/>
        </a:prstGeom>
        <a:solidFill>
          <a:srgbClr val="FFFF00"/>
        </a:solidFill>
        <a:ln w="25400" cmpd="sng">
          <a:solidFill>
            <a:srgbClr val="0000FF"/>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消費地別構成比</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全国計</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（上記</a:t>
          </a:r>
          <a:r>
            <a:rPr lang="en-US" cap="none" sz="1200" b="1" i="0" u="none" baseline="0">
              <a:solidFill>
                <a:srgbClr val="000000"/>
              </a:solidFill>
              <a:latin typeface="ＭＳ Ｐゴシック"/>
              <a:ea typeface="ＭＳ Ｐゴシック"/>
              <a:cs typeface="ＭＳ Ｐゴシック"/>
            </a:rPr>
            <a:t>201</a:t>
          </a:r>
          <a:r>
            <a:rPr lang="en-US" cap="none" sz="1200" b="1" i="0" u="none" baseline="0">
              <a:solidFill>
                <a:srgbClr val="000000"/>
              </a:solidFill>
              <a:latin typeface="ＭＳ Ｐゴシック"/>
              <a:ea typeface="ＭＳ Ｐゴシック"/>
              <a:cs typeface="ＭＳ Ｐゴシック"/>
            </a:rPr>
            <a:t>行）を再掲しています。</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ここが</a:t>
          </a:r>
          <a:r>
            <a:rPr lang="en-US" cap="none" sz="1400" b="1" i="0" u="none" baseline="0">
              <a:solidFill>
                <a:srgbClr val="FF0000"/>
              </a:solidFill>
              <a:latin typeface="ＭＳ Ｐゴシック"/>
              <a:ea typeface="ＭＳ Ｐゴシック"/>
              <a:cs typeface="ＭＳ Ｐゴシック"/>
            </a:rPr>
            <a:t>100.0</a:t>
          </a:r>
          <a:r>
            <a:rPr lang="en-US" cap="none" sz="1400" b="1" i="0" u="none" baseline="0">
              <a:solidFill>
                <a:srgbClr val="FF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になるように記入してください。</a:t>
          </a:r>
        </a:p>
      </xdr:txBody>
    </xdr:sp>
    <xdr:clientData/>
  </xdr:twoCellAnchor>
  <xdr:twoCellAnchor>
    <xdr:from>
      <xdr:col>22</xdr:col>
      <xdr:colOff>28575</xdr:colOff>
      <xdr:row>93</xdr:row>
      <xdr:rowOff>104775</xdr:rowOff>
    </xdr:from>
    <xdr:to>
      <xdr:col>25</xdr:col>
      <xdr:colOff>266700</xdr:colOff>
      <xdr:row>93</xdr:row>
      <xdr:rowOff>104775</xdr:rowOff>
    </xdr:to>
    <xdr:sp>
      <xdr:nvSpPr>
        <xdr:cNvPr id="17" name="Line 19"/>
        <xdr:cNvSpPr>
          <a:spLocks/>
        </xdr:cNvSpPr>
      </xdr:nvSpPr>
      <xdr:spPr>
        <a:xfrm flipH="1" flipV="1">
          <a:off x="8896350" y="18897600"/>
          <a:ext cx="99060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10</xdr:row>
      <xdr:rowOff>28575</xdr:rowOff>
    </xdr:from>
    <xdr:to>
      <xdr:col>31</xdr:col>
      <xdr:colOff>200025</xdr:colOff>
      <xdr:row>23</xdr:row>
      <xdr:rowOff>38100</xdr:rowOff>
    </xdr:to>
    <xdr:sp>
      <xdr:nvSpPr>
        <xdr:cNvPr id="18" name="正方形/長方形 26"/>
        <xdr:cNvSpPr>
          <a:spLocks/>
        </xdr:cNvSpPr>
      </xdr:nvSpPr>
      <xdr:spPr>
        <a:xfrm>
          <a:off x="9382125" y="2000250"/>
          <a:ext cx="2609850" cy="3895725"/>
        </a:xfrm>
        <a:prstGeom prst="rect">
          <a:avLst/>
        </a:prstGeom>
        <a:solidFill>
          <a:srgbClr val="FFFFFF"/>
        </a:solidFill>
        <a:ln w="3175" cmpd="sng">
          <a:solidFill>
            <a:srgbClr val="000000"/>
          </a:solidFill>
          <a:prstDash val="dash"/>
          <a:headEnd type="none"/>
          <a:tailEnd type="none"/>
        </a:ln>
      </xdr:spPr>
      <xdr:txBody>
        <a:bodyPr vertOverflow="clip" wrap="square" lIns="27432" tIns="18288" rIns="0" bIns="0"/>
        <a:p>
          <a:pPr algn="l">
            <a:defRPr/>
          </a:pPr>
          <a:r>
            <a:rPr lang="en-US" cap="none" sz="1050" b="0" i="0" u="none" baseline="0">
              <a:solidFill>
                <a:srgbClr val="000000"/>
              </a:solidFill>
            </a:rPr>
            <a:t>☆　この調査は、個々の事業所を対象と</a:t>
          </a:r>
          <a:r>
            <a:rPr lang="en-US" cap="none" sz="1050" b="0" i="0" u="none" baseline="0">
              <a:solidFill>
                <a:srgbClr val="000000"/>
              </a:solidFill>
            </a:rPr>
            <a:t>
</a:t>
          </a:r>
          <a:r>
            <a:rPr lang="en-US" cap="none" sz="1050" b="0" i="0" u="none" baseline="0">
              <a:solidFill>
                <a:srgbClr val="000000"/>
              </a:solidFill>
            </a:rPr>
            <a:t>　していますので、</a:t>
          </a:r>
          <a:r>
            <a:rPr lang="en-US" cap="none" sz="1050" b="1" i="0" u="sng" baseline="0">
              <a:solidFill>
                <a:srgbClr val="000000"/>
              </a:solidFill>
              <a:latin typeface="ＭＳ Ｐゴシック"/>
              <a:ea typeface="ＭＳ Ｐゴシック"/>
              <a:cs typeface="ＭＳ Ｐゴシック"/>
            </a:rPr>
            <a:t>貴事業所で生産された</a:t>
          </a:r>
          <a:r>
            <a:rPr lang="en-US" cap="none" sz="1050" b="1" i="0" u="sng"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   </a:t>
          </a:r>
          <a:r>
            <a:rPr lang="en-US" cap="none" sz="1050" b="1" i="0" u="sng" baseline="0">
              <a:solidFill>
                <a:srgbClr val="000000"/>
              </a:solidFill>
              <a:latin typeface="ＭＳ Ｐゴシック"/>
              <a:ea typeface="ＭＳ Ｐゴシック"/>
              <a:cs typeface="ＭＳ Ｐゴシック"/>
            </a:rPr>
            <a:t>製品のみが調査の対象</a:t>
          </a:r>
          <a:r>
            <a:rPr lang="en-US" cap="none" sz="1050" b="0" i="0" u="none" baseline="0">
              <a:solidFill>
                <a:srgbClr val="000000"/>
              </a:solidFill>
            </a:rPr>
            <a:t>となります。</a:t>
          </a:r>
          <a:r>
            <a:rPr lang="en-US" cap="none" sz="1050" b="0" i="0" u="none" baseline="0">
              <a:solidFill>
                <a:srgbClr val="000000"/>
              </a:solidFill>
            </a:rPr>
            <a:t>
</a:t>
          </a:r>
          <a:r>
            <a:rPr lang="en-US" cap="none" sz="1050" b="0" i="0" u="none" baseline="0">
              <a:solidFill>
                <a:srgbClr val="000000"/>
              </a:solidFill>
            </a:rPr>
            <a:t>　「他の事業所」から受入れた製品で、貴</a:t>
          </a:r>
          <a:r>
            <a:rPr lang="en-US" cap="none" sz="1050" b="0" i="0" u="none" baseline="0">
              <a:solidFill>
                <a:srgbClr val="000000"/>
              </a:solidFill>
            </a:rPr>
            <a:t>
</a:t>
          </a:r>
          <a:r>
            <a:rPr lang="en-US" cap="none" sz="1050" b="0" i="0" u="none" baseline="0">
              <a:solidFill>
                <a:srgbClr val="000000"/>
              </a:solidFill>
            </a:rPr>
            <a:t>　事業所では全く加工をせず</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「そのまま」</a:t>
          </a:r>
          <a:r>
            <a:rPr lang="en-US" cap="none" sz="1050" b="0" i="0" u="none" baseline="0">
              <a:solidFill>
                <a:srgbClr val="000000"/>
              </a:solidFill>
            </a:rPr>
            <a:t>
</a:t>
          </a:r>
          <a:r>
            <a:rPr lang="en-US" cap="none" sz="1050" b="0" i="0" u="none" baseline="0">
              <a:solidFill>
                <a:srgbClr val="000000"/>
              </a:solidFill>
            </a:rPr>
            <a:t>　出荷するものは調査の対象となりません。</a:t>
          </a:r>
          <a:r>
            <a:rPr lang="en-US" cap="none" sz="1050" b="0" i="0" u="none" baseline="0">
              <a:solidFill>
                <a:srgbClr val="000000"/>
              </a:solidFill>
            </a:rPr>
            <a:t>
</a:t>
          </a:r>
          <a:r>
            <a:rPr lang="en-US" cap="none" sz="1050" b="0" i="0" u="none" baseline="0">
              <a:solidFill>
                <a:srgbClr val="000000"/>
              </a:solidFill>
            </a:rPr>
            <a:t>　記入は、</a:t>
          </a:r>
          <a:r>
            <a:rPr lang="en-US" cap="none" sz="1050" b="0" i="0" u="sng" baseline="0">
              <a:solidFill>
                <a:srgbClr val="000000"/>
              </a:solidFill>
            </a:rPr>
            <a:t>数量×工場出荷価格（消費税を除く）</a:t>
          </a:r>
          <a:r>
            <a:rPr lang="en-US" cap="none" sz="1050" b="0" i="0" u="none" baseline="0">
              <a:solidFill>
                <a:srgbClr val="000000"/>
              </a:solidFill>
            </a:rPr>
            <a:t>で願いします。</a:t>
          </a:r>
          <a:r>
            <a:rPr lang="en-US" cap="none" sz="1050" b="0" i="0" u="none" baseline="0">
              <a:solidFill>
                <a:srgbClr val="000000"/>
              </a:solidFill>
            </a:rPr>
            <a:t>
</a:t>
          </a:r>
          <a:r>
            <a:rPr lang="en-US" cap="none" sz="1050" b="0" i="0" u="none" baseline="0">
              <a:solidFill>
                <a:srgbClr val="000000"/>
              </a:solidFill>
            </a:rPr>
            <a:t>　賃加工は、</a:t>
          </a:r>
          <a:r>
            <a:rPr lang="en-US" cap="none" sz="1050" b="0" i="0" u="sng" baseline="0">
              <a:solidFill>
                <a:srgbClr val="000000"/>
              </a:solidFill>
            </a:rPr>
            <a:t>数量</a:t>
          </a:r>
          <a:r>
            <a:rPr lang="en-US" cap="none" sz="1050" b="0" i="0" u="sng" baseline="0">
              <a:solidFill>
                <a:srgbClr val="000000"/>
              </a:solidFill>
            </a:rPr>
            <a:t>×</a:t>
          </a:r>
          <a:r>
            <a:rPr lang="en-US" cap="none" sz="1050" b="0" i="0" u="sng" baseline="0">
              <a:solidFill>
                <a:srgbClr val="000000"/>
              </a:solidFill>
            </a:rPr>
            <a:t>加工賃、または、加工賃収入</a:t>
          </a:r>
          <a:r>
            <a:rPr lang="en-US" cap="none" sz="1050" b="0" i="0" u="none" baseline="0">
              <a:solidFill>
                <a:srgbClr val="000000"/>
              </a:solidFill>
            </a:rPr>
            <a:t>で記入してください。</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☆賃加工については、品目分類表にあるものに限って回答してください。</a:t>
          </a:r>
          <a:r>
            <a:rPr lang="en-US" cap="none" sz="1050" b="0" i="0" u="none" baseline="0">
              <a:solidFill>
                <a:srgbClr val="000000"/>
              </a:solidFill>
            </a:rPr>
            <a:t>
</a:t>
          </a:r>
          <a:r>
            <a:rPr lang="en-US" cap="none" sz="1050" b="0" i="0" u="none" baseline="0">
              <a:solidFill>
                <a:srgbClr val="000000"/>
              </a:solidFill>
            </a:rPr>
            <a:t>　なお、品目分類表に該当品目がない場合は賃加工品についてはご回答いただかなくて構いません。</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対象期間は、</a:t>
          </a:r>
          <a:r>
            <a:rPr lang="en-US" cap="none" sz="1050" b="1" i="0" u="sng" baseline="0">
              <a:solidFill>
                <a:srgbClr val="000000"/>
              </a:solidFill>
              <a:latin typeface="ＭＳ Ｐゴシック"/>
              <a:ea typeface="ＭＳ Ｐゴシック"/>
              <a:cs typeface="ＭＳ Ｐゴシック"/>
            </a:rPr>
            <a:t>令和２年１～</a:t>
          </a:r>
          <a:r>
            <a:rPr lang="en-US" cap="none" sz="1050" b="1" i="0" u="sng" baseline="0">
              <a:solidFill>
                <a:srgbClr val="000000"/>
              </a:solidFill>
              <a:latin typeface="ＭＳ Ｐゴシック"/>
              <a:ea typeface="ＭＳ Ｐゴシック"/>
              <a:cs typeface="ＭＳ Ｐゴシック"/>
            </a:rPr>
            <a:t>12</a:t>
          </a:r>
          <a:r>
            <a:rPr lang="en-US" cap="none" sz="1050" b="1" i="0" u="sng" baseline="0">
              <a:solidFill>
                <a:srgbClr val="000000"/>
              </a:solidFill>
              <a:latin typeface="ＭＳ Ｐゴシック"/>
              <a:ea typeface="ＭＳ Ｐゴシック"/>
              <a:cs typeface="ＭＳ Ｐゴシック"/>
            </a:rPr>
            <a:t>月の１年分</a:t>
          </a:r>
          <a:r>
            <a:rPr lang="en-US" cap="none" sz="1050" b="0" i="0" u="none" baseline="0">
              <a:solidFill>
                <a:srgbClr val="000000"/>
              </a:solidFill>
            </a:rPr>
            <a:t>です。この期間で記入が困難な場合は、令和２年を最も多く含む会計期間（事業年度）について記入してください。</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調査事項の中で、記入困難な項目がある場合は、お手数ですが本社等に問い合わせるなどして記入してください。</a:t>
          </a:r>
          <a:r>
            <a:rPr lang="en-US" cap="none" sz="110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123825</xdr:colOff>
      <xdr:row>23</xdr:row>
      <xdr:rowOff>142875</xdr:rowOff>
    </xdr:from>
    <xdr:to>
      <xdr:col>31</xdr:col>
      <xdr:colOff>190500</xdr:colOff>
      <xdr:row>33</xdr:row>
      <xdr:rowOff>0</xdr:rowOff>
    </xdr:to>
    <xdr:sp>
      <xdr:nvSpPr>
        <xdr:cNvPr id="19" name="正方形/長方形 23"/>
        <xdr:cNvSpPr>
          <a:spLocks/>
        </xdr:cNvSpPr>
      </xdr:nvSpPr>
      <xdr:spPr>
        <a:xfrm>
          <a:off x="9382125" y="6000750"/>
          <a:ext cx="2600325" cy="1866900"/>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①</a:t>
          </a:r>
          <a:r>
            <a:rPr lang="en-US" cap="none" sz="1000" b="0" i="0" u="none" baseline="0">
              <a:solidFill>
                <a:srgbClr val="000000"/>
              </a:solidFill>
            </a:rPr>
            <a:t>「品目名」、「品目コード」に記載された品目</a:t>
          </a:r>
          <a:r>
            <a:rPr lang="en-US" cap="none" sz="1000" b="0" i="0" u="none" baseline="0">
              <a:solidFill>
                <a:srgbClr val="000000"/>
              </a:solidFill>
            </a:rPr>
            <a:t>
</a:t>
          </a:r>
          <a:r>
            <a:rPr lang="en-US" cap="none" sz="1000" b="0" i="0" u="none" baseline="0">
              <a:solidFill>
                <a:srgbClr val="000000"/>
              </a:solidFill>
            </a:rPr>
            <a:t>　以外に、貴事業所で生産している品目（記入</a:t>
          </a:r>
          <a:r>
            <a:rPr lang="en-US" cap="none" sz="1000" b="0" i="0" u="none" baseline="0">
              <a:solidFill>
                <a:srgbClr val="000000"/>
              </a:solidFill>
            </a:rPr>
            <a:t>
</a:t>
          </a:r>
          <a:r>
            <a:rPr lang="en-US" cap="none" sz="1000" b="0" i="0" u="none" baseline="0">
              <a:solidFill>
                <a:srgbClr val="000000"/>
              </a:solidFill>
            </a:rPr>
            <a:t>　手引参照）があれば、その品目についても、</a:t>
          </a:r>
          <a:r>
            <a:rPr lang="en-US" cap="none" sz="1000" b="0" i="0" u="none" baseline="0">
              <a:solidFill>
                <a:srgbClr val="000000"/>
              </a:solidFill>
            </a:rPr>
            <a:t>
</a:t>
          </a:r>
          <a:r>
            <a:rPr lang="en-US" cap="none" sz="1000" b="0" i="0" u="none" baseline="0">
              <a:solidFill>
                <a:srgbClr val="000000"/>
              </a:solidFill>
            </a:rPr>
            <a:t>　記入してください。</a:t>
          </a:r>
          <a:r>
            <a:rPr lang="en-US" cap="none" sz="10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「品目名」、「品目コード」に記載された品</a:t>
          </a:r>
          <a:r>
            <a:rPr lang="en-US" cap="none" sz="1050" b="0" i="0" u="none" baseline="0">
              <a:solidFill>
                <a:srgbClr val="000000"/>
              </a:solidFill>
            </a:rPr>
            <a:t>
</a:t>
          </a:r>
          <a:r>
            <a:rPr lang="en-US" cap="none" sz="1050" b="0" i="0" u="none" baseline="0">
              <a:solidFill>
                <a:srgbClr val="000000"/>
              </a:solidFill>
            </a:rPr>
            <a:t>　目を生産していない場合は、「自社工場生</a:t>
          </a:r>
          <a:r>
            <a:rPr lang="en-US" cap="none" sz="1050" b="0" i="0" u="none" baseline="0">
              <a:solidFill>
                <a:srgbClr val="000000"/>
              </a:solidFill>
            </a:rPr>
            <a:t>
</a:t>
          </a:r>
          <a:r>
            <a:rPr lang="en-US" cap="none" sz="1050" b="0" i="0" u="none" baseline="0">
              <a:solidFill>
                <a:srgbClr val="000000"/>
              </a:solidFill>
            </a:rPr>
            <a:t>　産額」に「</a:t>
          </a:r>
          <a:r>
            <a:rPr lang="en-US" cap="none" sz="1050" b="0" i="0" u="none" baseline="0">
              <a:solidFill>
                <a:srgbClr val="000000"/>
              </a:solidFill>
            </a:rPr>
            <a:t>0</a:t>
          </a:r>
          <a:r>
            <a:rPr lang="en-US" cap="none" sz="1050" b="0" i="0" u="none" baseline="0">
              <a:solidFill>
                <a:srgbClr val="000000"/>
              </a:solidFill>
            </a:rPr>
            <a:t>」を記入するとともに、印字され</a:t>
          </a:r>
          <a:r>
            <a:rPr lang="en-US" cap="none" sz="1050" b="0" i="0" u="none" baseline="0">
              <a:solidFill>
                <a:srgbClr val="000000"/>
              </a:solidFill>
            </a:rPr>
            <a:t>
</a:t>
          </a:r>
          <a:r>
            <a:rPr lang="en-US" cap="none" sz="1050" b="0" i="0" u="none" baseline="0">
              <a:solidFill>
                <a:srgbClr val="000000"/>
              </a:solidFill>
            </a:rPr>
            <a:t>　ている「品目名」、「品目コード」に＝線を</a:t>
          </a:r>
          <a:r>
            <a:rPr lang="en-US" cap="none" sz="1050" b="0" i="0" u="none" baseline="0">
              <a:solidFill>
                <a:srgbClr val="000000"/>
              </a:solidFill>
            </a:rPr>
            <a:t>
</a:t>
          </a:r>
          <a:r>
            <a:rPr lang="en-US" cap="none" sz="1050" b="0" i="0" u="none" baseline="0">
              <a:solidFill>
                <a:srgbClr val="000000"/>
              </a:solidFill>
            </a:rPr>
            <a:t>　引いてください。</a:t>
          </a:r>
          <a:r>
            <a:rPr lang="en-US" cap="none" sz="1050" b="0" i="0" u="none" baseline="0">
              <a:solidFill>
                <a:srgbClr val="000000"/>
              </a:solidFill>
            </a:rPr>
            <a:t>
</a:t>
          </a:r>
          <a:r>
            <a:rPr lang="en-US" cap="none" sz="1000" b="0" i="0" u="none" baseline="0">
              <a:solidFill>
                <a:srgbClr val="000000"/>
              </a:solidFill>
            </a:rPr>
            <a:t>　</a:t>
          </a:r>
        </a:p>
      </xdr:txBody>
    </xdr:sp>
    <xdr:clientData/>
  </xdr:twoCellAnchor>
  <xdr:twoCellAnchor>
    <xdr:from>
      <xdr:col>24</xdr:col>
      <xdr:colOff>123825</xdr:colOff>
      <xdr:row>33</xdr:row>
      <xdr:rowOff>66675</xdr:rowOff>
    </xdr:from>
    <xdr:to>
      <xdr:col>31</xdr:col>
      <xdr:colOff>190500</xdr:colOff>
      <xdr:row>37</xdr:row>
      <xdr:rowOff>9525</xdr:rowOff>
    </xdr:to>
    <xdr:sp>
      <xdr:nvSpPr>
        <xdr:cNvPr id="20" name="正方形/長方形 13"/>
        <xdr:cNvSpPr>
          <a:spLocks/>
        </xdr:cNvSpPr>
      </xdr:nvSpPr>
      <xdr:spPr>
        <a:xfrm>
          <a:off x="9382125" y="7934325"/>
          <a:ext cx="2600325" cy="666750"/>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②「消費税の扱い」については、貴事業所の消</a:t>
          </a:r>
          <a:r>
            <a:rPr lang="en-US" cap="none" sz="1000" b="0" i="0" u="none" baseline="0">
              <a:solidFill>
                <a:srgbClr val="000000"/>
              </a:solidFill>
            </a:rPr>
            <a:t>
</a:t>
          </a:r>
          <a:r>
            <a:rPr lang="en-US" cap="none" sz="1000" b="0" i="0" u="none" baseline="0">
              <a:solidFill>
                <a:srgbClr val="000000"/>
              </a:solidFill>
            </a:rPr>
            <a:t>　費税の扱いにより、該当する番号を○で囲んで</a:t>
          </a:r>
          <a:r>
            <a:rPr lang="en-US" cap="none" sz="1000" b="0" i="0" u="none" baseline="0">
              <a:solidFill>
                <a:srgbClr val="000000"/>
              </a:solidFill>
            </a:rPr>
            <a:t>
</a:t>
          </a:r>
          <a:r>
            <a:rPr lang="en-US" cap="none" sz="1000" b="0" i="0" u="none" baseline="0">
              <a:solidFill>
                <a:srgbClr val="000000"/>
              </a:solidFill>
            </a:rPr>
            <a:t>　ください。</a:t>
          </a:r>
          <a:r>
            <a:rPr lang="en-US" cap="none" sz="1000" b="1" i="0" u="sng" baseline="0">
              <a:solidFill>
                <a:srgbClr val="000000"/>
              </a:solidFill>
              <a:latin typeface="ＭＳ Ｐゴシック"/>
              <a:ea typeface="ＭＳ Ｐゴシック"/>
              <a:cs typeface="ＭＳ Ｐゴシック"/>
            </a:rPr>
            <a:t>原則、消費税抜き</a:t>
          </a:r>
          <a:r>
            <a:rPr lang="en-US" cap="none" sz="1000" b="0" i="0" u="none" baseline="0">
              <a:solidFill>
                <a:srgbClr val="000000"/>
              </a:solidFill>
            </a:rPr>
            <a:t>で記入してくださ</a:t>
          </a:r>
          <a:r>
            <a:rPr lang="en-US" cap="none" sz="1000" b="0" i="0" u="none" baseline="0">
              <a:solidFill>
                <a:srgbClr val="000000"/>
              </a:solidFill>
            </a:rPr>
            <a:t>
</a:t>
          </a:r>
          <a:r>
            <a:rPr lang="en-US" cap="none" sz="1000" b="0" i="0" u="none" baseline="0">
              <a:solidFill>
                <a:srgbClr val="000000"/>
              </a:solidFill>
            </a:rPr>
            <a:t>　い。</a:t>
          </a:r>
          <a:r>
            <a:rPr lang="en-US" cap="none" sz="10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123825</xdr:colOff>
      <xdr:row>37</xdr:row>
      <xdr:rowOff>66675</xdr:rowOff>
    </xdr:from>
    <xdr:to>
      <xdr:col>31</xdr:col>
      <xdr:colOff>190500</xdr:colOff>
      <xdr:row>44</xdr:row>
      <xdr:rowOff>161925</xdr:rowOff>
    </xdr:to>
    <xdr:sp>
      <xdr:nvSpPr>
        <xdr:cNvPr id="21" name="正方形/長方形 28"/>
        <xdr:cNvSpPr>
          <a:spLocks/>
        </xdr:cNvSpPr>
      </xdr:nvSpPr>
      <xdr:spPr>
        <a:xfrm>
          <a:off x="9382125" y="8658225"/>
          <a:ext cx="2600325" cy="1362075"/>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③「自工場生産額」は、令和２年（１年間）に</a:t>
          </a:r>
          <a:r>
            <a:rPr lang="en-US" cap="none" sz="1000" b="1" i="0" u="sng" baseline="0">
              <a:solidFill>
                <a:srgbClr val="000000"/>
              </a:solidFill>
              <a:latin typeface="ＭＳ Ｐゴシック"/>
              <a:ea typeface="ＭＳ Ｐゴシック"/>
              <a:cs typeface="ＭＳ Ｐゴシック"/>
            </a:rPr>
            <a:t>貴事業所内で生産したもののみ記入</a:t>
          </a:r>
          <a:r>
            <a:rPr lang="en-US" cap="none" sz="1000" b="0" i="0" u="none" baseline="0">
              <a:solidFill>
                <a:srgbClr val="000000"/>
              </a:solidFill>
            </a:rPr>
            <a:t>してください。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sng" baseline="0">
              <a:solidFill>
                <a:srgbClr val="000000"/>
              </a:solidFill>
            </a:rPr>
            <a:t>輸入品や他工場　からの受入品は含めません。</a:t>
          </a:r>
          <a:r>
            <a:rPr lang="en-US" cap="none" sz="1000" b="0" i="0" u="sng"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また、「自工場生産額」は、「うち自工場消費額」　「うち輸出向出荷額」　「うち国内向出荷額」の合計と一致しなくても構いません。</a:t>
          </a:r>
          <a:r>
            <a:rPr lang="en-US" cap="none" sz="1000" b="0" i="0" u="none" baseline="0">
              <a:solidFill>
                <a:srgbClr val="000000"/>
              </a:solidFill>
            </a:rPr>
            <a:t>
</a:t>
          </a:r>
          <a:r>
            <a:rPr lang="en-US" cap="none" sz="1000" b="0" i="0" u="none" baseline="0">
              <a:solidFill>
                <a:srgbClr val="000000"/>
              </a:solidFill>
            </a:rPr>
            <a:t>　</a:t>
          </a:r>
          <a:r>
            <a:rPr lang="en-US" cap="none" sz="1050" b="0" i="0" u="none" baseline="0">
              <a:solidFill>
                <a:srgbClr val="000000"/>
              </a:solidFill>
            </a:rPr>
            <a:t>
</a:t>
          </a:r>
        </a:p>
      </xdr:txBody>
    </xdr:sp>
    <xdr:clientData/>
  </xdr:twoCellAnchor>
  <xdr:twoCellAnchor>
    <xdr:from>
      <xdr:col>24</xdr:col>
      <xdr:colOff>152400</xdr:colOff>
      <xdr:row>45</xdr:row>
      <xdr:rowOff>114300</xdr:rowOff>
    </xdr:from>
    <xdr:to>
      <xdr:col>31</xdr:col>
      <xdr:colOff>219075</xdr:colOff>
      <xdr:row>50</xdr:row>
      <xdr:rowOff>0</xdr:rowOff>
    </xdr:to>
    <xdr:sp>
      <xdr:nvSpPr>
        <xdr:cNvPr id="22" name="正方形/長方形 20"/>
        <xdr:cNvSpPr>
          <a:spLocks/>
        </xdr:cNvSpPr>
      </xdr:nvSpPr>
      <xdr:spPr>
        <a:xfrm>
          <a:off x="9410700" y="10153650"/>
          <a:ext cx="2600325" cy="790575"/>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④</a:t>
          </a:r>
          <a:r>
            <a:rPr lang="en-US" cap="none" sz="1000" b="0" i="0" u="none" baseline="0">
              <a:solidFill>
                <a:srgbClr val="000000"/>
              </a:solidFill>
            </a:rPr>
            <a:t>「うち自工場消費額」は、貴事業所で生産した製品を、貴事業所で生産している他の製品の原材料や研究開発用等として消費した分を記入してください。</a:t>
          </a:r>
          <a:r>
            <a:rPr lang="en-US" cap="none" sz="1000" b="0" i="0" u="none" baseline="0">
              <a:solidFill>
                <a:srgbClr val="000000"/>
              </a:solidFill>
            </a:rPr>
            <a:t>
</a:t>
          </a:r>
        </a:p>
      </xdr:txBody>
    </xdr:sp>
    <xdr:clientData/>
  </xdr:twoCellAnchor>
  <xdr:twoCellAnchor>
    <xdr:from>
      <xdr:col>24</xdr:col>
      <xdr:colOff>133350</xdr:colOff>
      <xdr:row>50</xdr:row>
      <xdr:rowOff>57150</xdr:rowOff>
    </xdr:from>
    <xdr:to>
      <xdr:col>31</xdr:col>
      <xdr:colOff>200025</xdr:colOff>
      <xdr:row>56</xdr:row>
      <xdr:rowOff>76200</xdr:rowOff>
    </xdr:to>
    <xdr:sp>
      <xdr:nvSpPr>
        <xdr:cNvPr id="23" name="正方形/長方形 25"/>
        <xdr:cNvSpPr>
          <a:spLocks/>
        </xdr:cNvSpPr>
      </xdr:nvSpPr>
      <xdr:spPr>
        <a:xfrm>
          <a:off x="9391650" y="11001375"/>
          <a:ext cx="2600325" cy="1104900"/>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⑤</a:t>
          </a:r>
          <a:r>
            <a:rPr lang="en-US" cap="none" sz="1000" b="0" i="0" u="none" baseline="0">
              <a:solidFill>
                <a:srgbClr val="000000"/>
              </a:solidFill>
            </a:rPr>
            <a:t>「うち輸出向出荷額」は、貴事業所から出荷したもののうち、直接または商社等を通じて輸出向けに販売したものを記入してください。</a:t>
          </a:r>
          <a:r>
            <a:rPr lang="en-US" cap="none" sz="1000" b="0" i="0" u="none" baseline="0">
              <a:solidFill>
                <a:srgbClr val="000000"/>
              </a:solidFill>
            </a:rPr>
            <a:t>
</a:t>
          </a:r>
          <a:r>
            <a:rPr lang="en-US" cap="none" sz="1000" b="0" i="0" u="none" baseline="0">
              <a:solidFill>
                <a:srgbClr val="000000"/>
              </a:solidFill>
            </a:rPr>
            <a:t>　また、税込みで回答している際に、直接輸出等で税抜きでの回答しかできない場合は、その旨を備考欄に記入してください。</a:t>
          </a:r>
        </a:p>
      </xdr:txBody>
    </xdr:sp>
    <xdr:clientData/>
  </xdr:twoCellAnchor>
  <xdr:twoCellAnchor>
    <xdr:from>
      <xdr:col>24</xdr:col>
      <xdr:colOff>142875</xdr:colOff>
      <xdr:row>57</xdr:row>
      <xdr:rowOff>9525</xdr:rowOff>
    </xdr:from>
    <xdr:to>
      <xdr:col>31</xdr:col>
      <xdr:colOff>209550</xdr:colOff>
      <xdr:row>62</xdr:row>
      <xdr:rowOff>114300</xdr:rowOff>
    </xdr:to>
    <xdr:sp>
      <xdr:nvSpPr>
        <xdr:cNvPr id="24" name="正方形/長方形 27"/>
        <xdr:cNvSpPr>
          <a:spLocks/>
        </xdr:cNvSpPr>
      </xdr:nvSpPr>
      <xdr:spPr>
        <a:xfrm>
          <a:off x="9401175" y="12220575"/>
          <a:ext cx="2600325" cy="1009650"/>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⑥「うち国内向出荷額」は、</a:t>
          </a:r>
          <a:r>
            <a:rPr lang="en-US" cap="none" sz="1000" b="0" i="0" u="none" baseline="0">
              <a:solidFill>
                <a:srgbClr val="000000"/>
              </a:solidFill>
            </a:rPr>
            <a:t>
</a:t>
          </a:r>
          <a:r>
            <a:rPr lang="en-US" cap="none" sz="1000" b="0" i="0" u="none" baseline="0">
              <a:solidFill>
                <a:srgbClr val="000000"/>
              </a:solidFill>
            </a:rPr>
            <a:t>　貴事業所から出荷したもののうち、</a:t>
          </a:r>
          <a:r>
            <a:rPr lang="en-US" cap="none" sz="1000" b="0" i="0" u="none" baseline="0">
              <a:solidFill>
                <a:srgbClr val="000000"/>
              </a:solidFill>
            </a:rPr>
            <a:t>
</a:t>
          </a:r>
          <a:r>
            <a:rPr lang="en-US" cap="none" sz="1000" b="0" i="0" u="none" baseline="0">
              <a:solidFill>
                <a:srgbClr val="000000"/>
              </a:solidFill>
            </a:rPr>
            <a:t>　国内向けに出荷したものを記入してください。</a:t>
          </a:r>
          <a:r>
            <a:rPr lang="en-US" cap="none" sz="1000" b="0" i="0" u="none" baseline="0">
              <a:solidFill>
                <a:srgbClr val="000000"/>
              </a:solidFill>
            </a:rPr>
            <a:t>
</a:t>
          </a:r>
          <a:r>
            <a:rPr lang="en-US" cap="none" sz="1000" b="0" i="0" u="none" baseline="0">
              <a:solidFill>
                <a:srgbClr val="000000"/>
              </a:solidFill>
            </a:rPr>
            <a:t>　同一企業内の他工場へ原材料として出荷した</a:t>
          </a:r>
          <a:r>
            <a:rPr lang="en-US" cap="none" sz="1000" b="0" i="0" u="none" baseline="0">
              <a:solidFill>
                <a:srgbClr val="000000"/>
              </a:solidFill>
            </a:rPr>
            <a:t>
</a:t>
          </a:r>
          <a:r>
            <a:rPr lang="en-US" cap="none" sz="1000" b="0" i="0" u="none" baseline="0">
              <a:solidFill>
                <a:srgbClr val="000000"/>
              </a:solidFill>
            </a:rPr>
            <a:t>　ものも含みます。</a:t>
          </a:r>
          <a:r>
            <a:rPr lang="en-US" cap="none" sz="1000" b="0" i="0" u="none" baseline="0">
              <a:solidFill>
                <a:srgbClr val="000000"/>
              </a:solidFill>
            </a:rPr>
            <a:t>
</a:t>
          </a:r>
          <a:r>
            <a:rPr lang="en-US" cap="none" sz="1000" b="0" i="0" u="none" baseline="0">
              <a:solidFill>
                <a:srgbClr val="000000"/>
              </a:solidFill>
            </a:rPr>
            <a:t>　その場合は市価で換算して記入してください。</a:t>
          </a:r>
          <a:r>
            <a:rPr lang="en-US" cap="none" sz="1000" b="0" i="0" u="none" baseline="0">
              <a:solidFill>
                <a:srgbClr val="000000"/>
              </a:solidFill>
            </a:rPr>
            <a:t>
</a:t>
          </a:r>
        </a:p>
      </xdr:txBody>
    </xdr:sp>
    <xdr:clientData/>
  </xdr:twoCellAnchor>
  <xdr:twoCellAnchor>
    <xdr:from>
      <xdr:col>24</xdr:col>
      <xdr:colOff>142875</xdr:colOff>
      <xdr:row>63</xdr:row>
      <xdr:rowOff>28575</xdr:rowOff>
    </xdr:from>
    <xdr:to>
      <xdr:col>31</xdr:col>
      <xdr:colOff>209550</xdr:colOff>
      <xdr:row>72</xdr:row>
      <xdr:rowOff>28575</xdr:rowOff>
    </xdr:to>
    <xdr:sp>
      <xdr:nvSpPr>
        <xdr:cNvPr id="25" name="正方形/長方形 30"/>
        <xdr:cNvSpPr>
          <a:spLocks/>
        </xdr:cNvSpPr>
      </xdr:nvSpPr>
      <xdr:spPr>
        <a:xfrm>
          <a:off x="9401175" y="13325475"/>
          <a:ext cx="2600325" cy="1628775"/>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⑦</a:t>
          </a:r>
          <a:r>
            <a:rPr lang="en-US" cap="none" sz="1000" b="0" i="0" u="none" baseline="0">
              <a:solidFill>
                <a:srgbClr val="000000"/>
              </a:solidFill>
            </a:rPr>
            <a:t>「消費地別構成比」は、⑥「うち国内向出荷額」で出荷された製品について、最終消費地（記入手引参照）別の構成比を都道府県別に記入してください（各品目の合計が</a:t>
          </a:r>
          <a:r>
            <a:rPr lang="en-US" cap="none" sz="1000" b="0" i="0" u="none" baseline="0">
              <a:solidFill>
                <a:srgbClr val="000000"/>
              </a:solidFill>
            </a:rPr>
            <a:t>100.0%</a:t>
          </a:r>
          <a:r>
            <a:rPr lang="en-US" cap="none" sz="1000" b="0" i="0" u="none" baseline="0">
              <a:solidFill>
                <a:srgbClr val="000000"/>
              </a:solidFill>
            </a:rPr>
            <a:t>となるよう、小数点第１位まで記入）。</a:t>
          </a:r>
          <a:r>
            <a:rPr lang="en-US" cap="none" sz="1000" b="0" i="0" u="none" baseline="0">
              <a:solidFill>
                <a:srgbClr val="000000"/>
              </a:solidFill>
            </a:rPr>
            <a:t>
</a:t>
          </a:r>
          <a:r>
            <a:rPr lang="en-US" cap="none" sz="1000" b="0" i="0" u="none" baseline="0">
              <a:solidFill>
                <a:srgbClr val="000000"/>
              </a:solidFill>
            </a:rPr>
            <a:t>　なお、都道府県別にわからない場合には、地域別の「不明」欄に記入してください。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賃加工の場合は、委託先に出荷先地域を問い合わせ、委託先の最終消費地を記入してください。</a:t>
          </a:r>
        </a:p>
      </xdr:txBody>
    </xdr:sp>
    <xdr:clientData/>
  </xdr:twoCellAnchor>
  <xdr:twoCellAnchor>
    <xdr:from>
      <xdr:col>24</xdr:col>
      <xdr:colOff>142875</xdr:colOff>
      <xdr:row>73</xdr:row>
      <xdr:rowOff>9525</xdr:rowOff>
    </xdr:from>
    <xdr:to>
      <xdr:col>31</xdr:col>
      <xdr:colOff>209550</xdr:colOff>
      <xdr:row>79</xdr:row>
      <xdr:rowOff>38100</xdr:rowOff>
    </xdr:to>
    <xdr:sp>
      <xdr:nvSpPr>
        <xdr:cNvPr id="26" name="正方形/長方形 21"/>
        <xdr:cNvSpPr>
          <a:spLocks/>
        </xdr:cNvSpPr>
      </xdr:nvSpPr>
      <xdr:spPr>
        <a:xfrm>
          <a:off x="9401175" y="15116175"/>
          <a:ext cx="2600325" cy="1114425"/>
        </a:xfrm>
        <a:prstGeom prst="rect">
          <a:avLst/>
        </a:prstGeom>
        <a:solidFill>
          <a:srgbClr val="EBF1DE"/>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備考　</a:t>
          </a:r>
          <a:r>
            <a:rPr lang="en-US" cap="none" sz="1000" b="0" i="0" u="none" baseline="0">
              <a:solidFill>
                <a:srgbClr val="000000"/>
              </a:solidFill>
            </a:rPr>
            <a:t>
</a:t>
          </a:r>
          <a:r>
            <a:rPr lang="en-US" cap="none" sz="1000" b="0" i="0" u="none" baseline="0">
              <a:solidFill>
                <a:srgbClr val="000000"/>
              </a:solidFill>
            </a:rPr>
            <a:t>　注意すべき事柄がありましたらその旨記入してください。</a:t>
          </a:r>
          <a:r>
            <a:rPr lang="en-US" cap="none" sz="1000" b="0" i="0" u="none" baseline="0">
              <a:solidFill>
                <a:srgbClr val="000000"/>
              </a:solidFill>
            </a:rPr>
            <a:t>
</a:t>
          </a:r>
          <a:r>
            <a:rPr lang="en-US" cap="none" sz="1000" b="0" i="0" u="none" baseline="0">
              <a:solidFill>
                <a:srgbClr val="000000"/>
              </a:solidFill>
            </a:rPr>
            <a:t>　また、工場出荷価格（消費税を除く）で記入できない場合は、記入に際して実際に採用した方法を本欄に記入したください。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209550</xdr:colOff>
      <xdr:row>80</xdr:row>
      <xdr:rowOff>66675</xdr:rowOff>
    </xdr:from>
    <xdr:to>
      <xdr:col>31</xdr:col>
      <xdr:colOff>257175</xdr:colOff>
      <xdr:row>87</xdr:row>
      <xdr:rowOff>57150</xdr:rowOff>
    </xdr:to>
    <xdr:sp>
      <xdr:nvSpPr>
        <xdr:cNvPr id="27" name="正方形/長方形 12"/>
        <xdr:cNvSpPr>
          <a:spLocks/>
        </xdr:cNvSpPr>
      </xdr:nvSpPr>
      <xdr:spPr>
        <a:xfrm>
          <a:off x="9467850" y="16440150"/>
          <a:ext cx="2581275" cy="1257300"/>
        </a:xfrm>
        <a:prstGeom prst="rect">
          <a:avLst/>
        </a:prstGeom>
        <a:noFill/>
        <a:ln w="38100" cmpd="dbl">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備考記入欄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8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1:BB464"/>
  <sheetViews>
    <sheetView showGridLines="0" view="pageBreakPreview" zoomScale="75" zoomScaleNormal="75" zoomScaleSheetLayoutView="75" zoomScalePageLayoutView="0" workbookViewId="0" topLeftCell="A1">
      <selection activeCell="AI23" sqref="AI23"/>
    </sheetView>
  </sheetViews>
  <sheetFormatPr defaultColWidth="9.00390625" defaultRowHeight="14.25"/>
  <cols>
    <col min="1" max="1" width="4.25390625" style="6" customWidth="1"/>
    <col min="2" max="2" width="3.625" style="6" customWidth="1"/>
    <col min="3" max="4" width="1.25" style="6" customWidth="1"/>
    <col min="5" max="5" width="2.75390625" style="6" customWidth="1"/>
    <col min="6" max="6" width="8.875" style="6" customWidth="1"/>
    <col min="7" max="7" width="3.125" style="88" customWidth="1"/>
    <col min="8" max="8" width="8.625" style="6" customWidth="1"/>
    <col min="9" max="9" width="6.00390625" style="6" customWidth="1"/>
    <col min="10" max="10" width="3.625" style="6" customWidth="1"/>
    <col min="11" max="11" width="8.625" style="6" customWidth="1"/>
    <col min="12" max="12" width="6.00390625" style="6" customWidth="1"/>
    <col min="13" max="13" width="3.625" style="6" customWidth="1"/>
    <col min="14" max="14" width="8.625" style="6" customWidth="1"/>
    <col min="15" max="15" width="6.00390625" style="6" customWidth="1"/>
    <col min="16" max="16" width="3.625" style="6" customWidth="1"/>
    <col min="17" max="17" width="8.625" style="6" customWidth="1"/>
    <col min="18" max="18" width="6.00390625" style="6" customWidth="1"/>
    <col min="19" max="19" width="3.625" style="6" customWidth="1"/>
    <col min="20" max="20" width="8.625" style="6" customWidth="1"/>
    <col min="21" max="21" width="6.00390625" style="6" customWidth="1"/>
    <col min="22" max="22" width="3.625" style="6" customWidth="1"/>
    <col min="23" max="23" width="0.74609375" style="89" customWidth="1"/>
    <col min="24" max="24" width="4.375" style="10" customWidth="1"/>
    <col min="25" max="31" width="4.75390625" style="6" customWidth="1"/>
    <col min="32" max="32" width="3.625" style="6" customWidth="1"/>
    <col min="33" max="33" width="4.375" style="6" customWidth="1"/>
    <col min="34" max="34" width="7.375" style="6" customWidth="1"/>
    <col min="35" max="36" width="4.625" style="6" customWidth="1"/>
    <col min="37" max="37" width="5.375" style="6" customWidth="1"/>
    <col min="38" max="38" width="10.625" style="6" hidden="1" customWidth="1"/>
    <col min="39" max="39" width="38.625" style="6" hidden="1" customWidth="1"/>
    <col min="40" max="40" width="4.625" style="6" hidden="1" customWidth="1"/>
    <col min="41" max="41" width="10.625" style="21" hidden="1" customWidth="1"/>
    <col min="42" max="42" width="35.75390625" style="6" hidden="1" customWidth="1"/>
    <col min="43" max="44" width="4.625" style="6" customWidth="1"/>
    <col min="45" max="46" width="8.50390625" style="6" customWidth="1"/>
    <col min="47" max="47" width="9.00390625" style="6" customWidth="1"/>
    <col min="48" max="54" width="4.75390625" style="6" customWidth="1"/>
    <col min="55" max="16384" width="9.00390625" style="6" customWidth="1"/>
  </cols>
  <sheetData>
    <row r="1" ht="21" customHeight="1"/>
    <row r="2" ht="21" customHeight="1"/>
    <row r="3" ht="21" customHeight="1"/>
    <row r="4" ht="21" customHeight="1"/>
    <row r="5" ht="21" customHeight="1"/>
    <row r="6" ht="21" customHeight="1"/>
    <row r="7" ht="21" customHeight="1"/>
    <row r="8" ht="21" customHeight="1"/>
    <row r="9" ht="21" customHeight="1"/>
    <row r="10" ht="21" customHeight="1"/>
    <row r="11" spans="2:41" ht="15" customHeight="1">
      <c r="B11" s="11"/>
      <c r="C11" s="12"/>
      <c r="D11" s="11"/>
      <c r="E11" s="11"/>
      <c r="F11" s="11"/>
      <c r="G11" s="13"/>
      <c r="H11" s="11"/>
      <c r="I11" s="11"/>
      <c r="J11" s="11"/>
      <c r="K11" s="11"/>
      <c r="L11" s="11"/>
      <c r="M11" s="11"/>
      <c r="N11" s="313" t="s">
        <v>673</v>
      </c>
      <c r="O11" s="313"/>
      <c r="P11" s="313"/>
      <c r="Q11" s="313"/>
      <c r="R11" s="313"/>
      <c r="S11" s="14"/>
      <c r="T11" s="15"/>
      <c r="U11" s="15"/>
      <c r="V11" s="15"/>
      <c r="W11" s="16"/>
      <c r="X11" s="17"/>
      <c r="Y11" s="11"/>
      <c r="Z11" s="11"/>
      <c r="AA11" s="11"/>
      <c r="AB11" s="11"/>
      <c r="AC11" s="11"/>
      <c r="AD11" s="11"/>
      <c r="AE11" s="11"/>
      <c r="AF11" s="11"/>
      <c r="AH11" s="7"/>
      <c r="AK11" s="7"/>
      <c r="AL11" s="18"/>
      <c r="AO11" s="6"/>
    </row>
    <row r="12" spans="2:54" ht="15" customHeight="1">
      <c r="B12" s="11"/>
      <c r="C12" s="11"/>
      <c r="D12" s="11"/>
      <c r="E12" s="11"/>
      <c r="F12" s="11"/>
      <c r="G12" s="11"/>
      <c r="H12" s="19"/>
      <c r="I12" s="19"/>
      <c r="J12" s="19"/>
      <c r="K12" s="11"/>
      <c r="L12" s="11"/>
      <c r="M12" s="11"/>
      <c r="N12" s="313"/>
      <c r="O12" s="313"/>
      <c r="P12" s="313"/>
      <c r="Q12" s="313"/>
      <c r="R12" s="313"/>
      <c r="S12" s="14"/>
      <c r="T12" s="15"/>
      <c r="U12" s="15"/>
      <c r="V12" s="15"/>
      <c r="W12" s="16"/>
      <c r="X12" s="314" t="s">
        <v>102</v>
      </c>
      <c r="Y12" s="315"/>
      <c r="Z12" s="314" t="s">
        <v>103</v>
      </c>
      <c r="AA12" s="330"/>
      <c r="AB12" s="330"/>
      <c r="AC12" s="330"/>
      <c r="AD12" s="315"/>
      <c r="AE12" s="332" t="s">
        <v>104</v>
      </c>
      <c r="AF12" s="11"/>
      <c r="AH12" s="7"/>
      <c r="AK12" s="7"/>
      <c r="AL12" s="18"/>
      <c r="AO12" s="6"/>
      <c r="AQ12" s="5"/>
      <c r="AR12" s="133"/>
      <c r="AS12" s="133"/>
      <c r="AT12" s="133"/>
      <c r="AU12" s="5"/>
      <c r="AV12" s="5"/>
      <c r="AW12" s="5"/>
      <c r="AX12" s="5"/>
      <c r="AY12" s="5"/>
      <c r="AZ12" s="5"/>
      <c r="BA12" s="5"/>
      <c r="BB12" s="5"/>
    </row>
    <row r="13" spans="2:54" ht="15" customHeight="1">
      <c r="B13" s="11"/>
      <c r="C13" s="11"/>
      <c r="D13" s="11"/>
      <c r="E13" s="11"/>
      <c r="F13" s="11"/>
      <c r="G13" s="11"/>
      <c r="H13" s="19"/>
      <c r="I13" s="19"/>
      <c r="J13" s="301" t="s">
        <v>105</v>
      </c>
      <c r="K13" s="301"/>
      <c r="L13" s="301"/>
      <c r="M13" s="301"/>
      <c r="N13" s="301"/>
      <c r="O13" s="301"/>
      <c r="P13" s="301"/>
      <c r="Q13" s="301"/>
      <c r="R13" s="301"/>
      <c r="S13" s="301"/>
      <c r="T13" s="301"/>
      <c r="U13" s="301"/>
      <c r="V13" s="301"/>
      <c r="W13" s="20"/>
      <c r="X13" s="316"/>
      <c r="Y13" s="317"/>
      <c r="Z13" s="316"/>
      <c r="AA13" s="331"/>
      <c r="AB13" s="331"/>
      <c r="AC13" s="331"/>
      <c r="AD13" s="317"/>
      <c r="AE13" s="333"/>
      <c r="AF13" s="11"/>
      <c r="AH13" s="7"/>
      <c r="AK13" s="7"/>
      <c r="AL13" s="18"/>
      <c r="AO13" s="6"/>
      <c r="AQ13" s="5"/>
      <c r="AR13" s="133"/>
      <c r="AS13" s="133"/>
      <c r="AT13" s="133"/>
      <c r="AU13" s="5"/>
      <c r="AV13" s="5"/>
      <c r="AW13" s="5"/>
      <c r="AX13" s="5"/>
      <c r="AY13" s="5"/>
      <c r="AZ13" s="5"/>
      <c r="BA13" s="5"/>
      <c r="BB13" s="5"/>
    </row>
    <row r="14" spans="2:54" ht="15" customHeight="1">
      <c r="B14" s="11"/>
      <c r="C14" s="11"/>
      <c r="D14" s="11"/>
      <c r="E14" s="11"/>
      <c r="F14" s="11"/>
      <c r="G14" s="11"/>
      <c r="H14" s="19"/>
      <c r="I14" s="19"/>
      <c r="J14" s="301"/>
      <c r="K14" s="301"/>
      <c r="L14" s="301"/>
      <c r="M14" s="301"/>
      <c r="N14" s="301"/>
      <c r="O14" s="301"/>
      <c r="P14" s="301"/>
      <c r="Q14" s="301"/>
      <c r="R14" s="301"/>
      <c r="S14" s="301"/>
      <c r="T14" s="301"/>
      <c r="U14" s="301"/>
      <c r="V14" s="301"/>
      <c r="W14" s="20"/>
      <c r="X14" s="302" t="s">
        <v>639</v>
      </c>
      <c r="Y14" s="302" t="s">
        <v>639</v>
      </c>
      <c r="Z14" s="304" t="s">
        <v>654</v>
      </c>
      <c r="AA14" s="305"/>
      <c r="AB14" s="305"/>
      <c r="AC14" s="305"/>
      <c r="AD14" s="306"/>
      <c r="AE14" s="92"/>
      <c r="AF14" s="11"/>
      <c r="AL14" s="21"/>
      <c r="AO14" s="6"/>
      <c r="AQ14" s="5"/>
      <c r="AR14" s="5"/>
      <c r="AS14" s="5"/>
      <c r="AT14" s="5"/>
      <c r="AU14" s="5"/>
      <c r="AV14" s="5"/>
      <c r="AW14" s="5"/>
      <c r="AX14" s="5"/>
      <c r="AY14" s="5"/>
      <c r="AZ14" s="5"/>
      <c r="BA14" s="5"/>
      <c r="BB14" s="5"/>
    </row>
    <row r="15" spans="2:54" ht="18.75" customHeight="1">
      <c r="B15" s="11"/>
      <c r="C15" s="11"/>
      <c r="D15" s="11"/>
      <c r="E15" s="11"/>
      <c r="F15" s="11"/>
      <c r="G15" s="11"/>
      <c r="H15" s="19"/>
      <c r="I15" s="19"/>
      <c r="J15" s="301"/>
      <c r="K15" s="301"/>
      <c r="L15" s="301"/>
      <c r="M15" s="301"/>
      <c r="N15" s="301"/>
      <c r="O15" s="301"/>
      <c r="P15" s="301"/>
      <c r="Q15" s="301"/>
      <c r="R15" s="301"/>
      <c r="S15" s="301"/>
      <c r="T15" s="301"/>
      <c r="U15" s="301"/>
      <c r="V15" s="301"/>
      <c r="W15" s="20"/>
      <c r="X15" s="303"/>
      <c r="Y15" s="303"/>
      <c r="Z15" s="307"/>
      <c r="AA15" s="308"/>
      <c r="AB15" s="308"/>
      <c r="AC15" s="308"/>
      <c r="AD15" s="309"/>
      <c r="AE15" s="93"/>
      <c r="AF15" s="11"/>
      <c r="AL15" s="21"/>
      <c r="AO15" s="6"/>
      <c r="AQ15" s="5"/>
      <c r="AR15" s="5"/>
      <c r="AS15" s="5"/>
      <c r="AT15" s="5"/>
      <c r="AU15" s="5"/>
      <c r="AV15" s="5"/>
      <c r="AW15" s="5"/>
      <c r="AX15" s="5"/>
      <c r="AY15" s="5"/>
      <c r="AZ15" s="5"/>
      <c r="BA15" s="5"/>
      <c r="BB15" s="5"/>
    </row>
    <row r="16" spans="2:54" s="22" customFormat="1" ht="18.75" customHeight="1">
      <c r="B16" s="23"/>
      <c r="C16" s="23"/>
      <c r="D16" s="23"/>
      <c r="E16" s="23"/>
      <c r="F16" s="23"/>
      <c r="G16" s="23"/>
      <c r="H16" s="327" t="s">
        <v>674</v>
      </c>
      <c r="I16" s="327"/>
      <c r="J16" s="327"/>
      <c r="K16" s="327"/>
      <c r="L16" s="327"/>
      <c r="M16" s="327"/>
      <c r="N16" s="327"/>
      <c r="O16" s="327"/>
      <c r="P16" s="327"/>
      <c r="Q16" s="327"/>
      <c r="R16" s="327"/>
      <c r="S16" s="327"/>
      <c r="T16" s="327"/>
      <c r="U16" s="327"/>
      <c r="V16" s="327"/>
      <c r="W16" s="327"/>
      <c r="X16" s="327"/>
      <c r="Y16" s="5"/>
      <c r="Z16" s="5"/>
      <c r="AA16" s="8" t="s">
        <v>96</v>
      </c>
      <c r="AB16" s="98">
        <v>1</v>
      </c>
      <c r="AC16" s="8" t="s">
        <v>97</v>
      </c>
      <c r="AD16" s="98">
        <v>1</v>
      </c>
      <c r="AE16" s="9" t="s">
        <v>98</v>
      </c>
      <c r="AF16" s="23"/>
      <c r="AL16" s="24"/>
      <c r="AQ16" s="5"/>
      <c r="AR16" s="5"/>
      <c r="AS16" s="5"/>
      <c r="AT16" s="5"/>
      <c r="AU16" s="5"/>
      <c r="AV16" s="5"/>
      <c r="AW16" s="5"/>
      <c r="AX16" s="5"/>
      <c r="AY16" s="5"/>
      <c r="AZ16" s="5"/>
      <c r="BA16" s="5"/>
      <c r="BB16" s="5"/>
    </row>
    <row r="17" spans="2:54" s="1" customFormat="1" ht="13.5" customHeight="1">
      <c r="B17" s="328" t="s">
        <v>106</v>
      </c>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L17" s="4"/>
      <c r="AQ17" s="5"/>
      <c r="AR17" s="5"/>
      <c r="AS17" s="5"/>
      <c r="AT17" s="5"/>
      <c r="AU17" s="5"/>
      <c r="AV17" s="5"/>
      <c r="AW17" s="5"/>
      <c r="AX17" s="5"/>
      <c r="AY17" s="5"/>
      <c r="AZ17" s="5"/>
      <c r="BA17" s="5"/>
      <c r="BB17" s="5"/>
    </row>
    <row r="18" spans="2:54" s="1" customFormat="1" ht="14.25" customHeight="1">
      <c r="B18" s="329" t="s">
        <v>675</v>
      </c>
      <c r="C18" s="329"/>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L18" s="4"/>
      <c r="AQ18" s="5"/>
      <c r="AR18" s="5"/>
      <c r="AS18" s="5"/>
      <c r="AT18" s="5"/>
      <c r="AU18" s="5"/>
      <c r="AV18" s="5"/>
      <c r="AW18" s="5"/>
      <c r="AX18" s="5"/>
      <c r="AY18" s="5"/>
      <c r="AZ18" s="5"/>
      <c r="BA18" s="5"/>
      <c r="BB18" s="5"/>
    </row>
    <row r="19" spans="2:54" s="1" customFormat="1" ht="14.25" customHeight="1">
      <c r="B19" s="2"/>
      <c r="C19" s="2"/>
      <c r="D19" s="318" t="s">
        <v>107</v>
      </c>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9"/>
      <c r="AF19" s="2"/>
      <c r="AL19" s="4"/>
      <c r="AQ19" s="11"/>
      <c r="AR19" s="12"/>
      <c r="AS19" s="11"/>
      <c r="AT19" s="11"/>
      <c r="AU19" s="11"/>
      <c r="AV19" s="13"/>
      <c r="AW19" s="11"/>
      <c r="AX19" s="11"/>
      <c r="AY19" s="11"/>
      <c r="AZ19" s="11"/>
      <c r="BA19" s="11"/>
      <c r="BB19" s="11"/>
    </row>
    <row r="20" spans="2:54" s="1" customFormat="1" ht="15.75" customHeight="1">
      <c r="B20" s="2"/>
      <c r="C20" s="2"/>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2"/>
      <c r="AF20" s="2"/>
      <c r="AL20" s="4"/>
      <c r="AQ20" s="11"/>
      <c r="AR20" s="11"/>
      <c r="AS20" s="11"/>
      <c r="AT20" s="11"/>
      <c r="AU20" s="11"/>
      <c r="AV20" s="11"/>
      <c r="AW20" s="19"/>
      <c r="AX20" s="19"/>
      <c r="AY20" s="19"/>
      <c r="AZ20" s="11"/>
      <c r="BA20" s="11"/>
      <c r="BB20" s="11"/>
    </row>
    <row r="21" spans="2:54" ht="27.75" customHeight="1">
      <c r="B21" s="21"/>
      <c r="C21" s="213" t="s">
        <v>635</v>
      </c>
      <c r="D21" s="322"/>
      <c r="E21" s="322"/>
      <c r="F21" s="323"/>
      <c r="G21" s="222" t="s">
        <v>644</v>
      </c>
      <c r="H21" s="245"/>
      <c r="I21" s="245"/>
      <c r="J21" s="245"/>
      <c r="K21" s="245"/>
      <c r="L21" s="245"/>
      <c r="M21" s="245"/>
      <c r="N21" s="224"/>
      <c r="O21" s="26"/>
      <c r="P21" s="231" t="s">
        <v>637</v>
      </c>
      <c r="Q21" s="320" t="s">
        <v>638</v>
      </c>
      <c r="R21" s="239" t="s">
        <v>640</v>
      </c>
      <c r="S21" s="240"/>
      <c r="T21" s="240"/>
      <c r="U21" s="240"/>
      <c r="V21" s="241"/>
      <c r="W21" s="27"/>
      <c r="X21" s="27"/>
      <c r="AH21" s="5"/>
      <c r="AK21" s="5"/>
      <c r="AL21" s="21"/>
      <c r="AO21" s="6"/>
      <c r="AQ21" s="11"/>
      <c r="AR21" s="11"/>
      <c r="AS21" s="11"/>
      <c r="AT21" s="11"/>
      <c r="AU21" s="11"/>
      <c r="AV21" s="11"/>
      <c r="AW21" s="19"/>
      <c r="AX21" s="19"/>
      <c r="AY21" s="146"/>
      <c r="AZ21" s="147"/>
      <c r="BA21" s="147"/>
      <c r="BB21" s="147"/>
    </row>
    <row r="22" spans="2:54" ht="27.75" customHeight="1">
      <c r="B22" s="21"/>
      <c r="C22" s="324"/>
      <c r="D22" s="325"/>
      <c r="E22" s="325"/>
      <c r="F22" s="326"/>
      <c r="G22" s="242"/>
      <c r="H22" s="243"/>
      <c r="I22" s="243"/>
      <c r="J22" s="243"/>
      <c r="K22" s="243"/>
      <c r="L22" s="243"/>
      <c r="M22" s="243"/>
      <c r="N22" s="244"/>
      <c r="O22" s="26"/>
      <c r="P22" s="232"/>
      <c r="Q22" s="321"/>
      <c r="R22" s="242"/>
      <c r="S22" s="243"/>
      <c r="T22" s="243"/>
      <c r="U22" s="243"/>
      <c r="V22" s="244"/>
      <c r="W22" s="27"/>
      <c r="X22" s="27"/>
      <c r="AH22" s="5"/>
      <c r="AK22" s="5"/>
      <c r="AL22" s="21"/>
      <c r="AO22" s="6"/>
      <c r="AQ22" s="11"/>
      <c r="AR22" s="11"/>
      <c r="AS22" s="11"/>
      <c r="AT22" s="11"/>
      <c r="AU22" s="11"/>
      <c r="AV22" s="11"/>
      <c r="AW22" s="19"/>
      <c r="AX22" s="19"/>
      <c r="AY22" s="147"/>
      <c r="AZ22" s="147"/>
      <c r="BA22" s="147"/>
      <c r="BB22" s="147"/>
    </row>
    <row r="23" spans="2:54" ht="20.25" customHeight="1">
      <c r="B23" s="21"/>
      <c r="C23" s="213" t="s">
        <v>636</v>
      </c>
      <c r="D23" s="214"/>
      <c r="E23" s="214"/>
      <c r="F23" s="215"/>
      <c r="G23" s="222" t="s">
        <v>645</v>
      </c>
      <c r="H23" s="223"/>
      <c r="I23" s="223"/>
      <c r="J23" s="223"/>
      <c r="K23" s="223"/>
      <c r="L23" s="223"/>
      <c r="M23" s="223"/>
      <c r="N23" s="224"/>
      <c r="O23" s="26"/>
      <c r="P23" s="232"/>
      <c r="Q23" s="95" t="s">
        <v>99</v>
      </c>
      <c r="R23" s="234" t="s">
        <v>643</v>
      </c>
      <c r="S23" s="235"/>
      <c r="T23" s="235"/>
      <c r="U23" s="235"/>
      <c r="V23" s="235"/>
      <c r="W23" s="27"/>
      <c r="X23" s="27"/>
      <c r="AH23" s="5"/>
      <c r="AK23" s="5"/>
      <c r="AL23" s="21"/>
      <c r="AO23" s="6"/>
      <c r="AQ23" s="11"/>
      <c r="AR23" s="11"/>
      <c r="AS23" s="11"/>
      <c r="AT23" s="11"/>
      <c r="AU23" s="11"/>
      <c r="AV23" s="11"/>
      <c r="AW23" s="19"/>
      <c r="AX23" s="19"/>
      <c r="AY23" s="147"/>
      <c r="AZ23" s="147"/>
      <c r="BA23" s="147"/>
      <c r="BB23" s="147"/>
    </row>
    <row r="24" spans="2:54" ht="15" customHeight="1">
      <c r="B24" s="21"/>
      <c r="C24" s="216"/>
      <c r="D24" s="217"/>
      <c r="E24" s="217"/>
      <c r="F24" s="218"/>
      <c r="G24" s="225"/>
      <c r="H24" s="226"/>
      <c r="I24" s="226"/>
      <c r="J24" s="226"/>
      <c r="K24" s="226"/>
      <c r="L24" s="226"/>
      <c r="M24" s="226"/>
      <c r="N24" s="227"/>
      <c r="O24" s="26"/>
      <c r="P24" s="232"/>
      <c r="Q24" s="94" t="s">
        <v>100</v>
      </c>
      <c r="R24" s="236" t="s">
        <v>642</v>
      </c>
      <c r="S24" s="237"/>
      <c r="T24" s="237"/>
      <c r="U24" s="237"/>
      <c r="V24" s="237"/>
      <c r="W24" s="27"/>
      <c r="X24" s="27"/>
      <c r="AK24" s="5"/>
      <c r="AL24" s="5"/>
      <c r="AM24" s="5"/>
      <c r="AN24" s="5"/>
      <c r="AP24" s="5"/>
      <c r="AQ24" s="148"/>
      <c r="AR24" s="148"/>
      <c r="AS24" s="148"/>
      <c r="AT24" s="148"/>
      <c r="AU24" s="148"/>
      <c r="AV24" s="148"/>
      <c r="AW24" s="144"/>
      <c r="AX24" s="144"/>
      <c r="AY24" s="144"/>
      <c r="AZ24" s="144"/>
      <c r="BA24" s="144"/>
      <c r="BB24" s="144"/>
    </row>
    <row r="25" spans="2:54" s="29" customFormat="1" ht="20.25" customHeight="1">
      <c r="B25" s="30"/>
      <c r="C25" s="219"/>
      <c r="D25" s="220"/>
      <c r="E25" s="220"/>
      <c r="F25" s="221"/>
      <c r="G25" s="228"/>
      <c r="H25" s="229"/>
      <c r="I25" s="229"/>
      <c r="J25" s="229"/>
      <c r="K25" s="229"/>
      <c r="L25" s="229"/>
      <c r="M25" s="229"/>
      <c r="N25" s="230"/>
      <c r="O25" s="32"/>
      <c r="P25" s="233"/>
      <c r="Q25" s="96" t="s">
        <v>101</v>
      </c>
      <c r="R25" s="238" t="s">
        <v>641</v>
      </c>
      <c r="S25" s="235"/>
      <c r="T25" s="235"/>
      <c r="U25" s="235"/>
      <c r="V25" s="235"/>
      <c r="W25" s="33"/>
      <c r="X25" s="33"/>
      <c r="AK25" s="34"/>
      <c r="AL25" s="34"/>
      <c r="AM25" s="34"/>
      <c r="AN25" s="34"/>
      <c r="AO25" s="30"/>
      <c r="AP25" s="34"/>
      <c r="AQ25" s="145"/>
      <c r="AR25" s="145"/>
      <c r="AS25" s="145"/>
      <c r="AT25" s="145"/>
      <c r="AU25" s="145"/>
      <c r="AV25" s="145"/>
      <c r="AW25" s="145"/>
      <c r="AX25" s="145"/>
      <c r="AY25" s="145"/>
      <c r="AZ25" s="145"/>
      <c r="BA25" s="145"/>
      <c r="BB25" s="145"/>
    </row>
    <row r="26" spans="2:54" s="5" customFormat="1" ht="21.75" customHeight="1">
      <c r="B26" s="7"/>
      <c r="C26" s="107"/>
      <c r="D26" s="107"/>
      <c r="E26" s="107"/>
      <c r="F26" s="107"/>
      <c r="G26" s="104"/>
      <c r="H26" s="104"/>
      <c r="I26" s="104"/>
      <c r="J26" s="104"/>
      <c r="K26" s="104"/>
      <c r="L26" s="104"/>
      <c r="M26" s="104"/>
      <c r="N26" s="7"/>
      <c r="O26" s="7"/>
      <c r="P26" s="35"/>
      <c r="Q26" s="35"/>
      <c r="R26" s="35"/>
      <c r="S26" s="35"/>
      <c r="T26" s="35"/>
      <c r="U26" s="35"/>
      <c r="V26" s="33"/>
      <c r="W26" s="27"/>
      <c r="X26" s="27"/>
      <c r="AO26" s="7"/>
      <c r="AQ26" s="2"/>
      <c r="AR26" s="2"/>
      <c r="AS26" s="2"/>
      <c r="AT26" s="2"/>
      <c r="AU26" s="2"/>
      <c r="AV26" s="2"/>
      <c r="AW26" s="2"/>
      <c r="AX26" s="2"/>
      <c r="AY26" s="2"/>
      <c r="AZ26" s="2"/>
      <c r="BA26" s="2"/>
      <c r="BB26" s="2"/>
    </row>
    <row r="27" spans="1:54" ht="28.5" customHeight="1">
      <c r="A27" s="36"/>
      <c r="B27" s="37"/>
      <c r="C27" s="37"/>
      <c r="D27" s="37"/>
      <c r="E27" s="37"/>
      <c r="F27" s="37"/>
      <c r="G27" s="108"/>
      <c r="H27" s="37"/>
      <c r="I27" s="37"/>
      <c r="J27" s="37"/>
      <c r="K27" s="37"/>
      <c r="L27" s="37"/>
      <c r="M27" s="37"/>
      <c r="N27" s="37"/>
      <c r="O27" s="37"/>
      <c r="P27" s="37"/>
      <c r="Q27" s="37"/>
      <c r="R27" s="37"/>
      <c r="S27" s="37"/>
      <c r="T27" s="37"/>
      <c r="U27" s="37"/>
      <c r="V27" s="37"/>
      <c r="W27" s="40"/>
      <c r="X27" s="41"/>
      <c r="AQ27" s="2"/>
      <c r="AR27" s="2"/>
      <c r="AS27" s="3"/>
      <c r="AT27" s="3"/>
      <c r="AU27" s="3"/>
      <c r="AV27" s="3"/>
      <c r="AW27" s="3"/>
      <c r="AX27" s="3"/>
      <c r="AY27" s="3"/>
      <c r="AZ27" s="3"/>
      <c r="BA27" s="3"/>
      <c r="BB27" s="3"/>
    </row>
    <row r="28" spans="1:54" ht="15" customHeight="1">
      <c r="A28" s="36"/>
      <c r="C28" s="42"/>
      <c r="D28" s="43"/>
      <c r="E28" s="44"/>
      <c r="F28" s="289" t="s">
        <v>108</v>
      </c>
      <c r="G28" s="290"/>
      <c r="H28" s="310" t="s">
        <v>109</v>
      </c>
      <c r="I28" s="311"/>
      <c r="J28" s="312"/>
      <c r="K28" s="310" t="s">
        <v>110</v>
      </c>
      <c r="L28" s="311"/>
      <c r="M28" s="312"/>
      <c r="N28" s="310" t="s">
        <v>111</v>
      </c>
      <c r="O28" s="311"/>
      <c r="P28" s="312"/>
      <c r="Q28" s="310" t="s">
        <v>112</v>
      </c>
      <c r="R28" s="311"/>
      <c r="S28" s="312"/>
      <c r="T28" s="310" t="s">
        <v>113</v>
      </c>
      <c r="U28" s="311"/>
      <c r="V28" s="312"/>
      <c r="W28" s="45"/>
      <c r="X28" s="41"/>
      <c r="AQ28" s="2"/>
      <c r="AR28" s="2"/>
      <c r="AS28" s="3"/>
      <c r="AT28" s="3"/>
      <c r="AU28" s="3"/>
      <c r="AV28" s="3"/>
      <c r="AW28" s="3"/>
      <c r="AX28" s="3"/>
      <c r="AY28" s="3"/>
      <c r="AZ28" s="3"/>
      <c r="BA28" s="3"/>
      <c r="BB28" s="3"/>
    </row>
    <row r="29" spans="1:54" ht="37.5" customHeight="1">
      <c r="A29" s="36"/>
      <c r="C29" s="277"/>
      <c r="D29" s="278"/>
      <c r="E29" s="278"/>
      <c r="F29" s="291"/>
      <c r="G29" s="292"/>
      <c r="H29" s="279" t="str">
        <f>IF(H30="","下欄に品目コードを入力すると、ここに品目名が自動的に表示されます",VLOOKUP(H30,品目コード一覧,2))</f>
        <v>調味料</v>
      </c>
      <c r="I29" s="280"/>
      <c r="J29" s="281"/>
      <c r="K29" s="279" t="str">
        <f>IF(K30="","下欄に品目コードを入力すると、ここに品目名が自動的に表示されます",VLOOKUP(K30,品目コード一覧,2))</f>
        <v>レトルト食品</v>
      </c>
      <c r="L29" s="280"/>
      <c r="M29" s="281"/>
      <c r="N29" s="298" t="str">
        <f>IF(N30="","下欄に品目コードを入力すると、ここに品目名が自動的に表示されます",VLOOKUP(N30,品目コード一覧,2))</f>
        <v>コードは１から322の中から選んでください</v>
      </c>
      <c r="O29" s="299"/>
      <c r="P29" s="300"/>
      <c r="Q29" s="279" t="str">
        <f>IF(Q30="","下欄に品目コードを入力すると、ここに品目名が自動的に表示されます",VLOOKUP(Q30,品目コード一覧,2))</f>
        <v>下欄に品目コードを入力すると、ここに品目名が自動的に表示されます</v>
      </c>
      <c r="R29" s="280"/>
      <c r="S29" s="281"/>
      <c r="T29" s="279" t="str">
        <f>IF(T30="","下欄に品目コードを入力すると、ここに品目名が自動的に表示されます",VLOOKUP(T30,品目コード一覧,2))</f>
        <v>下欄に品目コードを入力すると、ここに品目名が自動的に表示されます</v>
      </c>
      <c r="U29" s="280"/>
      <c r="V29" s="281"/>
      <c r="W29" s="45"/>
      <c r="X29" s="293" t="s">
        <v>114</v>
      </c>
      <c r="Y29" s="46"/>
      <c r="AN29" s="334"/>
      <c r="AO29" s="334"/>
      <c r="AP29" s="334"/>
      <c r="AQ29" s="21"/>
      <c r="AR29" s="25"/>
      <c r="AS29" s="25"/>
      <c r="AT29" s="25"/>
      <c r="AU29" s="25"/>
      <c r="AV29" s="143"/>
      <c r="AW29" s="143"/>
      <c r="AX29" s="143"/>
      <c r="AY29" s="143"/>
      <c r="AZ29" s="143"/>
      <c r="BA29" s="143"/>
      <c r="BB29" s="143"/>
    </row>
    <row r="30" spans="1:54" ht="24" customHeight="1">
      <c r="A30" s="47"/>
      <c r="C30" s="294"/>
      <c r="D30" s="295"/>
      <c r="E30" s="296"/>
      <c r="F30" s="150" t="s">
        <v>414</v>
      </c>
      <c r="G30" s="48">
        <v>100</v>
      </c>
      <c r="H30" s="297">
        <v>32</v>
      </c>
      <c r="I30" s="297"/>
      <c r="J30" s="297"/>
      <c r="K30" s="297">
        <v>34</v>
      </c>
      <c r="L30" s="297"/>
      <c r="M30" s="297"/>
      <c r="N30" s="297">
        <v>0</v>
      </c>
      <c r="O30" s="297"/>
      <c r="P30" s="297"/>
      <c r="Q30" s="297"/>
      <c r="R30" s="297"/>
      <c r="S30" s="297"/>
      <c r="T30" s="297"/>
      <c r="U30" s="297"/>
      <c r="V30" s="297"/>
      <c r="W30" s="49"/>
      <c r="X30" s="293"/>
      <c r="Y30" s="46"/>
      <c r="AQ30" s="21"/>
      <c r="AR30" s="25"/>
      <c r="AS30" s="25"/>
      <c r="AT30" s="25"/>
      <c r="AU30" s="25"/>
      <c r="AV30" s="143"/>
      <c r="AW30" s="143"/>
      <c r="AX30" s="143"/>
      <c r="AY30" s="143"/>
      <c r="AZ30" s="143"/>
      <c r="BA30" s="143"/>
      <c r="BB30" s="143"/>
    </row>
    <row r="31" spans="1:54" ht="24.75" customHeight="1">
      <c r="A31" s="50"/>
      <c r="C31" s="286" t="s">
        <v>116</v>
      </c>
      <c r="D31" s="287"/>
      <c r="E31" s="287"/>
      <c r="F31" s="288"/>
      <c r="G31" s="48">
        <v>101</v>
      </c>
      <c r="H31" s="284" t="s">
        <v>117</v>
      </c>
      <c r="I31" s="285"/>
      <c r="J31" s="285"/>
      <c r="K31" s="285"/>
      <c r="L31" s="285"/>
      <c r="M31" s="285"/>
      <c r="N31" s="282" t="s">
        <v>415</v>
      </c>
      <c r="O31" s="282"/>
      <c r="P31" s="282"/>
      <c r="Q31" s="282"/>
      <c r="R31" s="282"/>
      <c r="S31" s="282"/>
      <c r="T31" s="282"/>
      <c r="U31" s="282"/>
      <c r="V31" s="283"/>
      <c r="W31" s="51"/>
      <c r="X31" s="99" t="s">
        <v>118</v>
      </c>
      <c r="Y31" s="53"/>
      <c r="Z31" s="11"/>
      <c r="AA31" s="11"/>
      <c r="AB31" s="11"/>
      <c r="AC31" s="11"/>
      <c r="AD31" s="11"/>
      <c r="AE31" s="11"/>
      <c r="AF31" s="11"/>
      <c r="AG31" s="11"/>
      <c r="AH31" s="11"/>
      <c r="AK31" s="11"/>
      <c r="AQ31" s="21"/>
      <c r="AR31" s="25"/>
      <c r="AS31" s="25"/>
      <c r="AT31" s="25"/>
      <c r="AU31" s="25"/>
      <c r="AV31" s="28"/>
      <c r="AW31" s="28"/>
      <c r="AX31" s="28"/>
      <c r="AY31" s="28"/>
      <c r="AZ31" s="28"/>
      <c r="BA31" s="28"/>
      <c r="BB31" s="28"/>
    </row>
    <row r="32" spans="1:54" ht="21.75" customHeight="1">
      <c r="A32" s="21"/>
      <c r="C32" s="268" t="s">
        <v>119</v>
      </c>
      <c r="D32" s="269"/>
      <c r="E32" s="269"/>
      <c r="F32" s="270"/>
      <c r="G32" s="48">
        <v>102</v>
      </c>
      <c r="H32" s="262">
        <v>1295</v>
      </c>
      <c r="I32" s="263"/>
      <c r="J32" s="54" t="s">
        <v>120</v>
      </c>
      <c r="K32" s="262">
        <v>1111</v>
      </c>
      <c r="L32" s="263"/>
      <c r="M32" s="54" t="s">
        <v>120</v>
      </c>
      <c r="N32" s="262"/>
      <c r="O32" s="263"/>
      <c r="P32" s="54" t="s">
        <v>120</v>
      </c>
      <c r="Q32" s="262"/>
      <c r="R32" s="263"/>
      <c r="S32" s="54" t="s">
        <v>120</v>
      </c>
      <c r="T32" s="262"/>
      <c r="U32" s="263"/>
      <c r="V32" s="54" t="s">
        <v>120</v>
      </c>
      <c r="W32" s="55"/>
      <c r="X32" s="99" t="s">
        <v>121</v>
      </c>
      <c r="Y32" s="11"/>
      <c r="Z32" s="11"/>
      <c r="AA32" s="11"/>
      <c r="AB32" s="11"/>
      <c r="AC32" s="11"/>
      <c r="AD32" s="11"/>
      <c r="AE32" s="11"/>
      <c r="AF32" s="11"/>
      <c r="AG32" s="11"/>
      <c r="AH32" s="11"/>
      <c r="AK32" s="11"/>
      <c r="AQ32" s="21"/>
      <c r="AR32" s="25"/>
      <c r="AS32" s="25"/>
      <c r="AT32" s="25"/>
      <c r="AU32" s="25"/>
      <c r="AV32" s="142"/>
      <c r="AW32" s="142"/>
      <c r="AX32" s="142"/>
      <c r="AY32" s="142"/>
      <c r="AZ32" s="142"/>
      <c r="BA32" s="142"/>
      <c r="BB32" s="142"/>
    </row>
    <row r="33" spans="1:54" ht="21.75" customHeight="1">
      <c r="A33" s="21"/>
      <c r="C33" s="56"/>
      <c r="D33" s="268" t="s">
        <v>122</v>
      </c>
      <c r="E33" s="269"/>
      <c r="F33" s="270"/>
      <c r="G33" s="57">
        <v>103</v>
      </c>
      <c r="H33" s="262">
        <v>384</v>
      </c>
      <c r="I33" s="263"/>
      <c r="J33" s="54" t="s">
        <v>120</v>
      </c>
      <c r="K33" s="262">
        <v>0</v>
      </c>
      <c r="L33" s="263"/>
      <c r="M33" s="54" t="s">
        <v>120</v>
      </c>
      <c r="N33" s="262"/>
      <c r="O33" s="263"/>
      <c r="P33" s="54" t="s">
        <v>120</v>
      </c>
      <c r="Q33" s="262"/>
      <c r="R33" s="263"/>
      <c r="S33" s="54" t="s">
        <v>120</v>
      </c>
      <c r="T33" s="262"/>
      <c r="U33" s="263"/>
      <c r="V33" s="54" t="s">
        <v>120</v>
      </c>
      <c r="W33" s="55"/>
      <c r="X33" s="99" t="s">
        <v>123</v>
      </c>
      <c r="Y33" s="11"/>
      <c r="Z33" s="11"/>
      <c r="AA33" s="11"/>
      <c r="AB33" s="11"/>
      <c r="AC33" s="11"/>
      <c r="AD33" s="11"/>
      <c r="AE33" s="11"/>
      <c r="AF33" s="11"/>
      <c r="AG33" s="11"/>
      <c r="AH33" s="11"/>
      <c r="AK33" s="11"/>
      <c r="AQ33" s="30"/>
      <c r="AR33" s="134"/>
      <c r="AS33" s="134"/>
      <c r="AT33" s="134"/>
      <c r="AU33" s="134"/>
      <c r="AV33" s="31"/>
      <c r="AW33" s="31"/>
      <c r="AX33" s="31"/>
      <c r="AY33" s="31"/>
      <c r="AZ33" s="31"/>
      <c r="BA33" s="31"/>
      <c r="BB33" s="31"/>
    </row>
    <row r="34" spans="1:54" ht="21.75" customHeight="1">
      <c r="A34" s="21"/>
      <c r="C34" s="56"/>
      <c r="D34" s="271" t="s">
        <v>124</v>
      </c>
      <c r="E34" s="272"/>
      <c r="F34" s="273"/>
      <c r="G34" s="58">
        <v>104</v>
      </c>
      <c r="H34" s="262">
        <v>136</v>
      </c>
      <c r="I34" s="263"/>
      <c r="J34" s="54" t="s">
        <v>120</v>
      </c>
      <c r="K34" s="262">
        <v>222</v>
      </c>
      <c r="L34" s="263"/>
      <c r="M34" s="54" t="s">
        <v>120</v>
      </c>
      <c r="N34" s="262"/>
      <c r="O34" s="263"/>
      <c r="P34" s="54" t="s">
        <v>120</v>
      </c>
      <c r="Q34" s="262"/>
      <c r="R34" s="263"/>
      <c r="S34" s="54" t="s">
        <v>120</v>
      </c>
      <c r="T34" s="262"/>
      <c r="U34" s="263"/>
      <c r="V34" s="54" t="s">
        <v>120</v>
      </c>
      <c r="W34" s="55"/>
      <c r="X34" s="100" t="s">
        <v>125</v>
      </c>
      <c r="Y34" s="59"/>
      <c r="Z34" s="11"/>
      <c r="AA34" s="11"/>
      <c r="AB34" s="11"/>
      <c r="AC34" s="11"/>
      <c r="AD34" s="11"/>
      <c r="AE34" s="11"/>
      <c r="AF34" s="11"/>
      <c r="AG34" s="11"/>
      <c r="AH34" s="11"/>
      <c r="AK34" s="11"/>
      <c r="AQ34" s="7"/>
      <c r="AR34" s="25"/>
      <c r="AS34" s="25"/>
      <c r="AT34" s="25"/>
      <c r="AU34" s="25"/>
      <c r="AV34" s="104"/>
      <c r="AW34" s="104"/>
      <c r="AX34" s="104"/>
      <c r="AY34" s="104"/>
      <c r="AZ34" s="104"/>
      <c r="BA34" s="104"/>
      <c r="BB34" s="104"/>
    </row>
    <row r="35" spans="1:37" ht="21.75" customHeight="1">
      <c r="A35" s="21"/>
      <c r="C35" s="60"/>
      <c r="D35" s="274" t="s">
        <v>126</v>
      </c>
      <c r="E35" s="275"/>
      <c r="F35" s="276"/>
      <c r="G35" s="48">
        <v>105</v>
      </c>
      <c r="H35" s="262">
        <v>775</v>
      </c>
      <c r="I35" s="263"/>
      <c r="J35" s="54" t="s">
        <v>120</v>
      </c>
      <c r="K35" s="262">
        <v>850</v>
      </c>
      <c r="L35" s="263"/>
      <c r="M35" s="54" t="s">
        <v>120</v>
      </c>
      <c r="N35" s="262"/>
      <c r="O35" s="263"/>
      <c r="P35" s="54" t="s">
        <v>120</v>
      </c>
      <c r="Q35" s="262"/>
      <c r="R35" s="263"/>
      <c r="S35" s="54" t="s">
        <v>120</v>
      </c>
      <c r="T35" s="262"/>
      <c r="U35" s="263"/>
      <c r="V35" s="54" t="s">
        <v>120</v>
      </c>
      <c r="W35" s="55"/>
      <c r="X35" s="100" t="s">
        <v>127</v>
      </c>
      <c r="Y35" s="59"/>
      <c r="Z35" s="11"/>
      <c r="AA35" s="11"/>
      <c r="AB35" s="11"/>
      <c r="AC35" s="11"/>
      <c r="AD35" s="11"/>
      <c r="AE35" s="11"/>
      <c r="AF35" s="11"/>
      <c r="AG35" s="11"/>
      <c r="AH35" s="11"/>
      <c r="AK35" s="11"/>
    </row>
    <row r="36" spans="1:37" ht="15" customHeight="1">
      <c r="A36" s="21"/>
      <c r="C36" s="60"/>
      <c r="D36" s="61"/>
      <c r="E36" s="264" t="s">
        <v>634</v>
      </c>
      <c r="F36" s="265"/>
      <c r="G36" s="67">
        <v>201</v>
      </c>
      <c r="H36" s="266">
        <f>IF(SUM(H37,H38,H46,H59,H66,H75,H82,H88,H97)=0,"",SUM(H37,H38,H46,H59,H66,H75,H82,H88,H97))</f>
        <v>100</v>
      </c>
      <c r="I36" s="267"/>
      <c r="J36" s="64" t="s">
        <v>129</v>
      </c>
      <c r="K36" s="266">
        <f>IF(SUM(K37,K38,K46,K59,K66,K75,K82,K88,K97)=0,"",SUM(K37,K38,K46,K59,K66,K75,K82,K88,K97))</f>
        <v>101.5</v>
      </c>
      <c r="L36" s="267"/>
      <c r="M36" s="64" t="s">
        <v>129</v>
      </c>
      <c r="N36" s="266">
        <f>IF(SUM(N37,N38,N46,N59,N66,N75,N82,N88,N97)=0,"",SUM(N37,N38,N46,N59,N66,N75,N82,N88,N97))</f>
      </c>
      <c r="O36" s="267"/>
      <c r="P36" s="64" t="s">
        <v>129</v>
      </c>
      <c r="Q36" s="266">
        <f>IF(SUM(Q37,Q38,Q46,Q59,Q66,Q75,Q82,Q88,Q97)=0,"",SUM(Q37,Q38,Q46,Q59,Q66,Q75,Q82,Q88,Q97))</f>
        <v>100</v>
      </c>
      <c r="R36" s="267"/>
      <c r="S36" s="64" t="s">
        <v>129</v>
      </c>
      <c r="T36" s="266">
        <f>IF(SUM(T37,T38,T46,T59,T66,T75,T82,T88,T97)=0,"",SUM(T37,T38,T46,T59,T66,T75,T82,T88,T97))</f>
      </c>
      <c r="U36" s="267"/>
      <c r="V36" s="64" t="s">
        <v>129</v>
      </c>
      <c r="W36" s="62"/>
      <c r="X36" s="52"/>
      <c r="Y36" s="11"/>
      <c r="Z36"/>
      <c r="AA36"/>
      <c r="AB36"/>
      <c r="AC36"/>
      <c r="AD36"/>
      <c r="AE36"/>
      <c r="AF36"/>
      <c r="AG36" s="11"/>
      <c r="AH36" s="11"/>
      <c r="AK36" s="11"/>
    </row>
    <row r="37" spans="1:32" ht="14.25" customHeight="1">
      <c r="A37" s="21"/>
      <c r="C37" s="60"/>
      <c r="D37" s="61"/>
      <c r="E37" s="252" t="s">
        <v>128</v>
      </c>
      <c r="F37" s="253"/>
      <c r="G37" s="63">
        <v>202</v>
      </c>
      <c r="H37" s="208">
        <v>7.5</v>
      </c>
      <c r="I37" s="209"/>
      <c r="J37" s="64" t="s">
        <v>129</v>
      </c>
      <c r="K37" s="208"/>
      <c r="L37" s="209"/>
      <c r="M37" s="64" t="s">
        <v>129</v>
      </c>
      <c r="N37" s="246"/>
      <c r="O37" s="247"/>
      <c r="P37" s="135" t="s">
        <v>129</v>
      </c>
      <c r="Q37" s="208"/>
      <c r="R37" s="209"/>
      <c r="S37" s="64" t="s">
        <v>129</v>
      </c>
      <c r="T37" s="208"/>
      <c r="U37" s="209"/>
      <c r="V37" s="64" t="s">
        <v>129</v>
      </c>
      <c r="W37" s="65"/>
      <c r="X37" s="254" t="s">
        <v>130</v>
      </c>
      <c r="Y37" s="31"/>
      <c r="Z37"/>
      <c r="AA37"/>
      <c r="AB37"/>
      <c r="AC37"/>
      <c r="AD37"/>
      <c r="AE37"/>
      <c r="AF37"/>
    </row>
    <row r="38" spans="1:32" ht="14.25" customHeight="1">
      <c r="A38" s="21"/>
      <c r="C38" s="60"/>
      <c r="D38" s="61"/>
      <c r="E38" s="255" t="s">
        <v>131</v>
      </c>
      <c r="F38" s="66" t="s">
        <v>132</v>
      </c>
      <c r="G38" s="67">
        <v>203</v>
      </c>
      <c r="H38" s="201">
        <f>IF(SUM(H39:I45)=0,"",SUM(H39:I45))</f>
        <v>2.5</v>
      </c>
      <c r="I38" s="202"/>
      <c r="J38" s="68" t="s">
        <v>129</v>
      </c>
      <c r="K38" s="201">
        <f>IF(SUM(K39:L45)=0,"",SUM(K39:L45))</f>
      </c>
      <c r="L38" s="202"/>
      <c r="M38" s="68" t="s">
        <v>129</v>
      </c>
      <c r="N38" s="201">
        <f>IF(SUM(N39:O45)=0,"",SUM(N39:O45))</f>
      </c>
      <c r="O38" s="202"/>
      <c r="P38" s="68" t="s">
        <v>129</v>
      </c>
      <c r="Q38" s="201">
        <f>IF(SUM(Q39:R45)=0,"",SUM(Q39:R45))</f>
      </c>
      <c r="R38" s="202"/>
      <c r="S38" s="68" t="s">
        <v>129</v>
      </c>
      <c r="T38" s="201">
        <f>IF(SUM(T39:U45)=0,"",SUM(T39:U45))</f>
      </c>
      <c r="U38" s="202"/>
      <c r="V38" s="68" t="s">
        <v>129</v>
      </c>
      <c r="W38" s="65"/>
      <c r="X38" s="254"/>
      <c r="Y38" s="31"/>
      <c r="Z38"/>
      <c r="AA38"/>
      <c r="AB38"/>
      <c r="AC38"/>
      <c r="AD38"/>
      <c r="AE38"/>
      <c r="AF38"/>
    </row>
    <row r="39" spans="3:32" ht="14.25" customHeight="1">
      <c r="C39" s="60"/>
      <c r="D39" s="61"/>
      <c r="E39" s="255"/>
      <c r="F39" s="69" t="s">
        <v>133</v>
      </c>
      <c r="G39" s="70">
        <v>204</v>
      </c>
      <c r="H39" s="203"/>
      <c r="I39" s="204"/>
      <c r="J39" s="71" t="s">
        <v>129</v>
      </c>
      <c r="K39" s="203"/>
      <c r="L39" s="204"/>
      <c r="M39" s="71" t="s">
        <v>129</v>
      </c>
      <c r="N39" s="203"/>
      <c r="O39" s="204"/>
      <c r="P39" s="71" t="s">
        <v>129</v>
      </c>
      <c r="Q39" s="203"/>
      <c r="R39" s="204"/>
      <c r="S39" s="71" t="s">
        <v>129</v>
      </c>
      <c r="T39" s="203"/>
      <c r="U39" s="204"/>
      <c r="V39" s="71" t="s">
        <v>129</v>
      </c>
      <c r="W39" s="72"/>
      <c r="X39" s="254"/>
      <c r="Y39" s="31"/>
      <c r="Z39"/>
      <c r="AA39"/>
      <c r="AB39"/>
      <c r="AC39"/>
      <c r="AD39"/>
      <c r="AE39"/>
      <c r="AF39"/>
    </row>
    <row r="40" spans="3:25" ht="14.25" customHeight="1">
      <c r="C40" s="60"/>
      <c r="D40" s="61"/>
      <c r="E40" s="255"/>
      <c r="F40" s="69" t="s">
        <v>134</v>
      </c>
      <c r="G40" s="70">
        <v>205</v>
      </c>
      <c r="H40" s="203">
        <v>2.2</v>
      </c>
      <c r="I40" s="204"/>
      <c r="J40" s="71" t="s">
        <v>129</v>
      </c>
      <c r="K40" s="203"/>
      <c r="L40" s="204"/>
      <c r="M40" s="71" t="s">
        <v>129</v>
      </c>
      <c r="N40" s="203"/>
      <c r="O40" s="204"/>
      <c r="P40" s="71" t="s">
        <v>129</v>
      </c>
      <c r="Q40" s="203"/>
      <c r="R40" s="204"/>
      <c r="S40" s="71" t="s">
        <v>129</v>
      </c>
      <c r="T40" s="203"/>
      <c r="U40" s="204"/>
      <c r="V40" s="71" t="s">
        <v>129</v>
      </c>
      <c r="W40" s="72"/>
      <c r="X40" s="254"/>
      <c r="Y40" s="31"/>
    </row>
    <row r="41" spans="3:25" ht="14.25" customHeight="1">
      <c r="C41" s="60"/>
      <c r="D41" s="61"/>
      <c r="E41" s="255"/>
      <c r="F41" s="69" t="s">
        <v>135</v>
      </c>
      <c r="G41" s="70">
        <v>206</v>
      </c>
      <c r="H41" s="203"/>
      <c r="I41" s="204"/>
      <c r="J41" s="71" t="s">
        <v>129</v>
      </c>
      <c r="K41" s="203"/>
      <c r="L41" s="204"/>
      <c r="M41" s="71" t="s">
        <v>129</v>
      </c>
      <c r="N41" s="203"/>
      <c r="O41" s="204"/>
      <c r="P41" s="71" t="s">
        <v>129</v>
      </c>
      <c r="Q41" s="203"/>
      <c r="R41" s="204"/>
      <c r="S41" s="71" t="s">
        <v>129</v>
      </c>
      <c r="T41" s="203"/>
      <c r="U41" s="204"/>
      <c r="V41" s="71" t="s">
        <v>129</v>
      </c>
      <c r="W41" s="72"/>
      <c r="X41" s="254"/>
      <c r="Y41" s="31"/>
    </row>
    <row r="42" spans="3:25" ht="14.25" customHeight="1">
      <c r="C42" s="60"/>
      <c r="D42" s="61"/>
      <c r="E42" s="255"/>
      <c r="F42" s="69" t="s">
        <v>136</v>
      </c>
      <c r="G42" s="70">
        <v>207</v>
      </c>
      <c r="H42" s="203"/>
      <c r="I42" s="204"/>
      <c r="J42" s="71" t="s">
        <v>129</v>
      </c>
      <c r="K42" s="203"/>
      <c r="L42" s="204"/>
      <c r="M42" s="71" t="s">
        <v>129</v>
      </c>
      <c r="N42" s="203"/>
      <c r="O42" s="204"/>
      <c r="P42" s="71" t="s">
        <v>129</v>
      </c>
      <c r="Q42" s="203"/>
      <c r="R42" s="204"/>
      <c r="S42" s="71" t="s">
        <v>129</v>
      </c>
      <c r="T42" s="203"/>
      <c r="U42" s="204"/>
      <c r="V42" s="71" t="s">
        <v>129</v>
      </c>
      <c r="W42" s="72"/>
      <c r="X42" s="254"/>
      <c r="Y42" s="31"/>
    </row>
    <row r="43" spans="3:25" ht="14.25" customHeight="1">
      <c r="C43" s="60"/>
      <c r="D43" s="61"/>
      <c r="E43" s="255"/>
      <c r="F43" s="69" t="s">
        <v>137</v>
      </c>
      <c r="G43" s="70">
        <v>208</v>
      </c>
      <c r="H43" s="203"/>
      <c r="I43" s="204"/>
      <c r="J43" s="71" t="s">
        <v>129</v>
      </c>
      <c r="K43" s="203"/>
      <c r="L43" s="204"/>
      <c r="M43" s="71" t="s">
        <v>129</v>
      </c>
      <c r="N43" s="203"/>
      <c r="O43" s="204"/>
      <c r="P43" s="71" t="s">
        <v>129</v>
      </c>
      <c r="Q43" s="203"/>
      <c r="R43" s="204"/>
      <c r="S43" s="71" t="s">
        <v>129</v>
      </c>
      <c r="T43" s="203"/>
      <c r="U43" s="204"/>
      <c r="V43" s="71" t="s">
        <v>129</v>
      </c>
      <c r="W43" s="72"/>
      <c r="X43" s="254"/>
      <c r="Y43" s="31"/>
    </row>
    <row r="44" spans="3:25" ht="14.25" customHeight="1">
      <c r="C44" s="60"/>
      <c r="D44" s="61"/>
      <c r="E44" s="255"/>
      <c r="F44" s="69" t="s">
        <v>138</v>
      </c>
      <c r="G44" s="70">
        <v>209</v>
      </c>
      <c r="H44" s="203"/>
      <c r="I44" s="204"/>
      <c r="J44" s="71" t="s">
        <v>129</v>
      </c>
      <c r="K44" s="203"/>
      <c r="L44" s="204"/>
      <c r="M44" s="71" t="s">
        <v>129</v>
      </c>
      <c r="N44" s="203"/>
      <c r="O44" s="204"/>
      <c r="P44" s="71" t="s">
        <v>129</v>
      </c>
      <c r="Q44" s="203"/>
      <c r="R44" s="204"/>
      <c r="S44" s="71" t="s">
        <v>129</v>
      </c>
      <c r="T44" s="203"/>
      <c r="U44" s="204"/>
      <c r="V44" s="71" t="s">
        <v>129</v>
      </c>
      <c r="W44" s="72"/>
      <c r="X44" s="254"/>
      <c r="Y44" s="31"/>
    </row>
    <row r="45" spans="3:25" ht="14.25" customHeight="1">
      <c r="C45" s="60"/>
      <c r="D45" s="61"/>
      <c r="E45" s="255"/>
      <c r="F45" s="73" t="s">
        <v>139</v>
      </c>
      <c r="G45" s="74">
        <v>210</v>
      </c>
      <c r="H45" s="206">
        <v>0.3</v>
      </c>
      <c r="I45" s="207"/>
      <c r="J45" s="75" t="s">
        <v>129</v>
      </c>
      <c r="K45" s="206"/>
      <c r="L45" s="207"/>
      <c r="M45" s="75" t="s">
        <v>129</v>
      </c>
      <c r="N45" s="206"/>
      <c r="O45" s="207"/>
      <c r="P45" s="75" t="s">
        <v>129</v>
      </c>
      <c r="Q45" s="206"/>
      <c r="R45" s="207"/>
      <c r="S45" s="75" t="s">
        <v>129</v>
      </c>
      <c r="T45" s="206"/>
      <c r="U45" s="207"/>
      <c r="V45" s="75" t="s">
        <v>129</v>
      </c>
      <c r="W45" s="72"/>
      <c r="X45" s="254"/>
      <c r="Y45" s="31"/>
    </row>
    <row r="46" spans="3:25" ht="14.25" customHeight="1">
      <c r="C46" s="60"/>
      <c r="D46" s="61"/>
      <c r="E46" s="256" t="s">
        <v>140</v>
      </c>
      <c r="F46" s="66" t="s">
        <v>141</v>
      </c>
      <c r="G46" s="76">
        <v>211</v>
      </c>
      <c r="H46" s="201">
        <f>IF(SUM(H47:I58)=0,"",SUM(H47:I58))</f>
        <v>30</v>
      </c>
      <c r="I46" s="202"/>
      <c r="J46" s="68" t="s">
        <v>129</v>
      </c>
      <c r="K46" s="201">
        <f>IF(SUM(K47:L58)=0,"",SUM(K47:L58))</f>
        <v>66.3</v>
      </c>
      <c r="L46" s="202"/>
      <c r="M46" s="68" t="s">
        <v>129</v>
      </c>
      <c r="N46" s="201">
        <f>IF(SUM(N47:O58)=0,"",SUM(N47:O58))</f>
      </c>
      <c r="O46" s="202"/>
      <c r="P46" s="68" t="s">
        <v>129</v>
      </c>
      <c r="Q46" s="201">
        <f>IF(SUM(Q47:R58)=0,"",SUM(Q47:R58))</f>
        <v>100</v>
      </c>
      <c r="R46" s="202"/>
      <c r="S46" s="68" t="s">
        <v>129</v>
      </c>
      <c r="T46" s="201">
        <f>IF(SUM(T47:U58)=0,"",SUM(T47:U58))</f>
      </c>
      <c r="U46" s="202"/>
      <c r="V46" s="68" t="s">
        <v>129</v>
      </c>
      <c r="W46" s="65"/>
      <c r="X46" s="254"/>
      <c r="Y46" s="31"/>
    </row>
    <row r="47" spans="3:25" ht="14.25" customHeight="1">
      <c r="C47" s="60"/>
      <c r="D47" s="61"/>
      <c r="E47" s="257"/>
      <c r="F47" s="69" t="s">
        <v>142</v>
      </c>
      <c r="G47" s="70">
        <v>212</v>
      </c>
      <c r="H47" s="203"/>
      <c r="I47" s="204"/>
      <c r="J47" s="71" t="s">
        <v>129</v>
      </c>
      <c r="K47" s="203"/>
      <c r="L47" s="204"/>
      <c r="M47" s="71" t="s">
        <v>129</v>
      </c>
      <c r="N47" s="203"/>
      <c r="O47" s="204"/>
      <c r="P47" s="71" t="s">
        <v>129</v>
      </c>
      <c r="Q47" s="203"/>
      <c r="R47" s="204"/>
      <c r="S47" s="71" t="s">
        <v>129</v>
      </c>
      <c r="T47" s="203"/>
      <c r="U47" s="204"/>
      <c r="V47" s="71" t="s">
        <v>129</v>
      </c>
      <c r="W47" s="72"/>
      <c r="X47" s="254"/>
      <c r="Y47" s="31"/>
    </row>
    <row r="48" spans="3:25" ht="14.25" customHeight="1">
      <c r="C48" s="60"/>
      <c r="D48" s="61"/>
      <c r="E48" s="257"/>
      <c r="F48" s="69" t="s">
        <v>143</v>
      </c>
      <c r="G48" s="70">
        <v>213</v>
      </c>
      <c r="H48" s="203"/>
      <c r="I48" s="204"/>
      <c r="J48" s="71" t="s">
        <v>129</v>
      </c>
      <c r="K48" s="203"/>
      <c r="L48" s="204"/>
      <c r="M48" s="71" t="s">
        <v>129</v>
      </c>
      <c r="N48" s="203"/>
      <c r="O48" s="204"/>
      <c r="P48" s="71" t="s">
        <v>129</v>
      </c>
      <c r="Q48" s="203"/>
      <c r="R48" s="204"/>
      <c r="S48" s="71" t="s">
        <v>129</v>
      </c>
      <c r="T48" s="203"/>
      <c r="U48" s="204"/>
      <c r="V48" s="71" t="s">
        <v>129</v>
      </c>
      <c r="W48" s="72"/>
      <c r="X48" s="254"/>
      <c r="Y48" s="31"/>
    </row>
    <row r="49" spans="3:25" ht="14.25" customHeight="1">
      <c r="C49" s="60"/>
      <c r="D49" s="61"/>
      <c r="E49" s="257"/>
      <c r="F49" s="69" t="s">
        <v>144</v>
      </c>
      <c r="G49" s="70">
        <v>214</v>
      </c>
      <c r="H49" s="203"/>
      <c r="I49" s="204"/>
      <c r="J49" s="71" t="s">
        <v>129</v>
      </c>
      <c r="K49" s="203"/>
      <c r="L49" s="204"/>
      <c r="M49" s="71" t="s">
        <v>129</v>
      </c>
      <c r="N49" s="203"/>
      <c r="O49" s="204"/>
      <c r="P49" s="71" t="s">
        <v>129</v>
      </c>
      <c r="Q49" s="203"/>
      <c r="R49" s="204"/>
      <c r="S49" s="71" t="s">
        <v>129</v>
      </c>
      <c r="T49" s="203"/>
      <c r="U49" s="204"/>
      <c r="V49" s="71" t="s">
        <v>129</v>
      </c>
      <c r="W49" s="72"/>
      <c r="X49" s="254"/>
      <c r="Y49" s="31"/>
    </row>
    <row r="50" spans="3:25" ht="14.25" customHeight="1">
      <c r="C50" s="60"/>
      <c r="D50" s="61"/>
      <c r="E50" s="257"/>
      <c r="F50" s="69" t="s">
        <v>145</v>
      </c>
      <c r="G50" s="70">
        <v>215</v>
      </c>
      <c r="H50" s="203">
        <v>1.2</v>
      </c>
      <c r="I50" s="204"/>
      <c r="J50" s="71" t="s">
        <v>129</v>
      </c>
      <c r="K50" s="203">
        <v>5.3</v>
      </c>
      <c r="L50" s="204"/>
      <c r="M50" s="71" t="s">
        <v>129</v>
      </c>
      <c r="N50" s="203"/>
      <c r="O50" s="204"/>
      <c r="P50" s="71" t="s">
        <v>129</v>
      </c>
      <c r="Q50" s="203"/>
      <c r="R50" s="204"/>
      <c r="S50" s="71" t="s">
        <v>129</v>
      </c>
      <c r="T50" s="203"/>
      <c r="U50" s="204"/>
      <c r="V50" s="71" t="s">
        <v>129</v>
      </c>
      <c r="W50" s="72"/>
      <c r="X50" s="254"/>
      <c r="Y50" s="31"/>
    </row>
    <row r="51" spans="3:25" ht="14.25" customHeight="1">
      <c r="C51" s="60"/>
      <c r="D51" s="61"/>
      <c r="E51" s="257"/>
      <c r="F51" s="69" t="s">
        <v>146</v>
      </c>
      <c r="G51" s="70">
        <v>216</v>
      </c>
      <c r="H51" s="203">
        <v>3</v>
      </c>
      <c r="I51" s="204"/>
      <c r="J51" s="71" t="s">
        <v>129</v>
      </c>
      <c r="K51" s="203">
        <v>3.5</v>
      </c>
      <c r="L51" s="204"/>
      <c r="M51" s="71" t="s">
        <v>129</v>
      </c>
      <c r="N51" s="203"/>
      <c r="O51" s="204"/>
      <c r="P51" s="71" t="s">
        <v>129</v>
      </c>
      <c r="Q51" s="203"/>
      <c r="R51" s="204"/>
      <c r="S51" s="71" t="s">
        <v>129</v>
      </c>
      <c r="T51" s="203"/>
      <c r="U51" s="204"/>
      <c r="V51" s="71" t="s">
        <v>129</v>
      </c>
      <c r="W51" s="72"/>
      <c r="X51" s="254"/>
      <c r="Y51" s="31"/>
    </row>
    <row r="52" spans="3:25" ht="14.25" customHeight="1">
      <c r="C52" s="60"/>
      <c r="D52" s="61"/>
      <c r="E52" s="257"/>
      <c r="F52" s="69" t="s">
        <v>147</v>
      </c>
      <c r="G52" s="70">
        <v>217</v>
      </c>
      <c r="H52" s="203">
        <v>6</v>
      </c>
      <c r="I52" s="204"/>
      <c r="J52" s="71" t="s">
        <v>129</v>
      </c>
      <c r="K52" s="203">
        <v>20.5</v>
      </c>
      <c r="L52" s="204"/>
      <c r="M52" s="71" t="s">
        <v>129</v>
      </c>
      <c r="N52" s="203"/>
      <c r="O52" s="204"/>
      <c r="P52" s="71" t="s">
        <v>129</v>
      </c>
      <c r="Q52" s="203"/>
      <c r="R52" s="204"/>
      <c r="S52" s="71" t="s">
        <v>129</v>
      </c>
      <c r="T52" s="203"/>
      <c r="U52" s="204"/>
      <c r="V52" s="71" t="s">
        <v>129</v>
      </c>
      <c r="W52" s="72"/>
      <c r="X52" s="254"/>
      <c r="Y52" s="31"/>
    </row>
    <row r="53" spans="3:25" ht="14.25" customHeight="1">
      <c r="C53" s="60"/>
      <c r="D53" s="61"/>
      <c r="E53" s="257"/>
      <c r="F53" s="69" t="s">
        <v>148</v>
      </c>
      <c r="G53" s="70">
        <v>218</v>
      </c>
      <c r="H53" s="203">
        <v>3.8</v>
      </c>
      <c r="I53" s="204"/>
      <c r="J53" s="71" t="s">
        <v>129</v>
      </c>
      <c r="K53" s="203">
        <v>11.5</v>
      </c>
      <c r="L53" s="204"/>
      <c r="M53" s="71" t="s">
        <v>129</v>
      </c>
      <c r="N53" s="203"/>
      <c r="O53" s="204"/>
      <c r="P53" s="71" t="s">
        <v>129</v>
      </c>
      <c r="Q53" s="203"/>
      <c r="R53" s="204"/>
      <c r="S53" s="71" t="s">
        <v>129</v>
      </c>
      <c r="T53" s="203"/>
      <c r="U53" s="204"/>
      <c r="V53" s="71" t="s">
        <v>129</v>
      </c>
      <c r="W53" s="72"/>
      <c r="X53" s="254"/>
      <c r="Y53" s="31"/>
    </row>
    <row r="54" spans="3:25" ht="14.25" customHeight="1">
      <c r="C54" s="60"/>
      <c r="D54" s="61"/>
      <c r="E54" s="257"/>
      <c r="F54" s="69" t="s">
        <v>149</v>
      </c>
      <c r="G54" s="70">
        <v>219</v>
      </c>
      <c r="H54" s="203"/>
      <c r="I54" s="204"/>
      <c r="J54" s="71" t="s">
        <v>129</v>
      </c>
      <c r="K54" s="203"/>
      <c r="L54" s="204"/>
      <c r="M54" s="71" t="s">
        <v>129</v>
      </c>
      <c r="N54" s="203"/>
      <c r="O54" s="204"/>
      <c r="P54" s="71" t="s">
        <v>129</v>
      </c>
      <c r="Q54" s="203"/>
      <c r="R54" s="204"/>
      <c r="S54" s="71" t="s">
        <v>129</v>
      </c>
      <c r="T54" s="203"/>
      <c r="U54" s="204"/>
      <c r="V54" s="71" t="s">
        <v>129</v>
      </c>
      <c r="W54" s="72"/>
      <c r="X54" s="254"/>
      <c r="Y54" s="31"/>
    </row>
    <row r="55" spans="3:25" ht="14.25" customHeight="1">
      <c r="C55" s="60"/>
      <c r="D55" s="61"/>
      <c r="E55" s="257"/>
      <c r="F55" s="69" t="s">
        <v>150</v>
      </c>
      <c r="G55" s="70">
        <v>220</v>
      </c>
      <c r="H55" s="203"/>
      <c r="I55" s="204"/>
      <c r="J55" s="71" t="s">
        <v>129</v>
      </c>
      <c r="K55" s="203"/>
      <c r="L55" s="204"/>
      <c r="M55" s="71" t="s">
        <v>129</v>
      </c>
      <c r="N55" s="203"/>
      <c r="O55" s="204"/>
      <c r="P55" s="71" t="s">
        <v>129</v>
      </c>
      <c r="Q55" s="203"/>
      <c r="R55" s="204"/>
      <c r="S55" s="71" t="s">
        <v>129</v>
      </c>
      <c r="T55" s="203"/>
      <c r="U55" s="204"/>
      <c r="V55" s="71" t="s">
        <v>129</v>
      </c>
      <c r="W55" s="72"/>
      <c r="X55" s="254"/>
      <c r="Y55" s="31"/>
    </row>
    <row r="56" spans="3:25" ht="14.25" customHeight="1">
      <c r="C56" s="60"/>
      <c r="D56" s="61"/>
      <c r="E56" s="257"/>
      <c r="F56" s="69" t="s">
        <v>151</v>
      </c>
      <c r="G56" s="70">
        <v>221</v>
      </c>
      <c r="H56" s="203"/>
      <c r="I56" s="204"/>
      <c r="J56" s="71" t="s">
        <v>129</v>
      </c>
      <c r="K56" s="203"/>
      <c r="L56" s="204"/>
      <c r="M56" s="71" t="s">
        <v>129</v>
      </c>
      <c r="N56" s="203"/>
      <c r="O56" s="204"/>
      <c r="P56" s="71" t="s">
        <v>129</v>
      </c>
      <c r="Q56" s="203"/>
      <c r="R56" s="204"/>
      <c r="S56" s="71" t="s">
        <v>129</v>
      </c>
      <c r="T56" s="203"/>
      <c r="U56" s="204"/>
      <c r="V56" s="71" t="s">
        <v>129</v>
      </c>
      <c r="W56" s="72"/>
      <c r="X56" s="254"/>
      <c r="Y56" s="31"/>
    </row>
    <row r="57" spans="3:25" ht="14.25" customHeight="1">
      <c r="C57" s="60"/>
      <c r="D57" s="61"/>
      <c r="E57" s="257"/>
      <c r="F57" s="101" t="s">
        <v>152</v>
      </c>
      <c r="G57" s="70">
        <v>222</v>
      </c>
      <c r="H57" s="203">
        <v>16</v>
      </c>
      <c r="I57" s="204"/>
      <c r="J57" s="71" t="s">
        <v>129</v>
      </c>
      <c r="K57" s="203">
        <v>25.5</v>
      </c>
      <c r="L57" s="204"/>
      <c r="M57" s="71" t="s">
        <v>129</v>
      </c>
      <c r="N57" s="203"/>
      <c r="O57" s="204"/>
      <c r="P57" s="71" t="s">
        <v>129</v>
      </c>
      <c r="Q57" s="203">
        <v>100</v>
      </c>
      <c r="R57" s="204"/>
      <c r="S57" s="71" t="s">
        <v>129</v>
      </c>
      <c r="T57" s="203"/>
      <c r="U57" s="204"/>
      <c r="V57" s="71" t="s">
        <v>129</v>
      </c>
      <c r="W57" s="72"/>
      <c r="X57" s="254"/>
      <c r="Y57" s="31"/>
    </row>
    <row r="58" spans="3:25" ht="14.25" customHeight="1">
      <c r="C58" s="60"/>
      <c r="D58" s="61"/>
      <c r="E58" s="258"/>
      <c r="F58" s="73" t="s">
        <v>139</v>
      </c>
      <c r="G58" s="74">
        <v>223</v>
      </c>
      <c r="H58" s="206"/>
      <c r="I58" s="207"/>
      <c r="J58" s="75" t="s">
        <v>129</v>
      </c>
      <c r="K58" s="206"/>
      <c r="L58" s="207"/>
      <c r="M58" s="75" t="s">
        <v>129</v>
      </c>
      <c r="N58" s="206"/>
      <c r="O58" s="207"/>
      <c r="P58" s="75" t="s">
        <v>129</v>
      </c>
      <c r="Q58" s="206"/>
      <c r="R58" s="207"/>
      <c r="S58" s="75" t="s">
        <v>129</v>
      </c>
      <c r="T58" s="206"/>
      <c r="U58" s="207"/>
      <c r="V58" s="75" t="s">
        <v>129</v>
      </c>
      <c r="W58" s="72"/>
      <c r="X58" s="254"/>
      <c r="Y58" s="31"/>
    </row>
    <row r="59" spans="3:25" ht="14.25" customHeight="1">
      <c r="C59" s="60"/>
      <c r="D59" s="61"/>
      <c r="E59" s="255" t="s">
        <v>153</v>
      </c>
      <c r="F59" s="66" t="s">
        <v>154</v>
      </c>
      <c r="G59" s="67">
        <v>224</v>
      </c>
      <c r="H59" s="201">
        <f>IF(SUM(H60:I65)=0,"",SUM(H60:I65))</f>
        <v>13</v>
      </c>
      <c r="I59" s="202"/>
      <c r="J59" s="68" t="s">
        <v>129</v>
      </c>
      <c r="K59" s="201">
        <f>IF(SUM(K60:L65)=0,"",SUM(K60:L65))</f>
        <v>22.6</v>
      </c>
      <c r="L59" s="202"/>
      <c r="M59" s="68" t="s">
        <v>129</v>
      </c>
      <c r="N59" s="201">
        <f>IF(SUM(N60:O65)=0,"",SUM(N60:O65))</f>
      </c>
      <c r="O59" s="202"/>
      <c r="P59" s="68" t="s">
        <v>129</v>
      </c>
      <c r="Q59" s="201">
        <f>IF(SUM(Q60:R65)=0,"",SUM(Q60:R65))</f>
      </c>
      <c r="R59" s="202"/>
      <c r="S59" s="68" t="s">
        <v>129</v>
      </c>
      <c r="T59" s="201">
        <f>IF(SUM(T60:U65)=0,"",SUM(T60:U65))</f>
      </c>
      <c r="U59" s="202"/>
      <c r="V59" s="68" t="s">
        <v>129</v>
      </c>
      <c r="W59" s="65"/>
      <c r="X59" s="254"/>
      <c r="Y59" s="31"/>
    </row>
    <row r="60" spans="3:25" ht="14.25" customHeight="1">
      <c r="C60" s="60"/>
      <c r="D60" s="61"/>
      <c r="E60" s="255"/>
      <c r="F60" s="69" t="s">
        <v>155</v>
      </c>
      <c r="G60" s="70">
        <v>225</v>
      </c>
      <c r="H60" s="203"/>
      <c r="I60" s="204"/>
      <c r="J60" s="71" t="s">
        <v>129</v>
      </c>
      <c r="K60" s="203"/>
      <c r="L60" s="204"/>
      <c r="M60" s="71" t="s">
        <v>129</v>
      </c>
      <c r="N60" s="203"/>
      <c r="O60" s="204"/>
      <c r="P60" s="71" t="s">
        <v>129</v>
      </c>
      <c r="Q60" s="203"/>
      <c r="R60" s="204"/>
      <c r="S60" s="71" t="s">
        <v>129</v>
      </c>
      <c r="T60" s="203"/>
      <c r="U60" s="204"/>
      <c r="V60" s="71" t="s">
        <v>129</v>
      </c>
      <c r="W60" s="72"/>
      <c r="X60" s="254"/>
      <c r="Y60" s="31"/>
    </row>
    <row r="61" spans="3:25" ht="14.25" customHeight="1">
      <c r="C61" s="60"/>
      <c r="D61" s="61"/>
      <c r="E61" s="255"/>
      <c r="F61" s="69" t="s">
        <v>156</v>
      </c>
      <c r="G61" s="70">
        <v>226</v>
      </c>
      <c r="H61" s="203"/>
      <c r="I61" s="204"/>
      <c r="J61" s="71" t="s">
        <v>129</v>
      </c>
      <c r="K61" s="203"/>
      <c r="L61" s="204"/>
      <c r="M61" s="71" t="s">
        <v>129</v>
      </c>
      <c r="N61" s="203"/>
      <c r="O61" s="204"/>
      <c r="P61" s="71" t="s">
        <v>129</v>
      </c>
      <c r="Q61" s="203"/>
      <c r="R61" s="204"/>
      <c r="S61" s="71" t="s">
        <v>129</v>
      </c>
      <c r="T61" s="203"/>
      <c r="U61" s="204"/>
      <c r="V61" s="71" t="s">
        <v>129</v>
      </c>
      <c r="W61" s="72"/>
      <c r="X61" s="254"/>
      <c r="Y61" s="31"/>
    </row>
    <row r="62" spans="3:25" ht="14.25" customHeight="1">
      <c r="C62" s="60"/>
      <c r="D62" s="61"/>
      <c r="E62" s="255"/>
      <c r="F62" s="69" t="s">
        <v>157</v>
      </c>
      <c r="G62" s="70">
        <v>227</v>
      </c>
      <c r="H62" s="203"/>
      <c r="I62" s="204"/>
      <c r="J62" s="71" t="s">
        <v>129</v>
      </c>
      <c r="K62" s="203">
        <v>6.4</v>
      </c>
      <c r="L62" s="204"/>
      <c r="M62" s="71" t="s">
        <v>129</v>
      </c>
      <c r="N62" s="203"/>
      <c r="O62" s="204"/>
      <c r="P62" s="71" t="s">
        <v>129</v>
      </c>
      <c r="Q62" s="203"/>
      <c r="R62" s="204"/>
      <c r="S62" s="71" t="s">
        <v>129</v>
      </c>
      <c r="T62" s="203"/>
      <c r="U62" s="204"/>
      <c r="V62" s="71" t="s">
        <v>129</v>
      </c>
      <c r="W62" s="72"/>
      <c r="X62" s="254"/>
      <c r="Y62" s="31"/>
    </row>
    <row r="63" spans="3:25" ht="14.25" customHeight="1">
      <c r="C63" s="60"/>
      <c r="D63" s="61"/>
      <c r="E63" s="255"/>
      <c r="F63" s="69" t="s">
        <v>158</v>
      </c>
      <c r="G63" s="70">
        <v>228</v>
      </c>
      <c r="H63" s="203">
        <v>7.9</v>
      </c>
      <c r="I63" s="204"/>
      <c r="J63" s="71" t="s">
        <v>129</v>
      </c>
      <c r="K63" s="203">
        <v>11.6</v>
      </c>
      <c r="L63" s="204"/>
      <c r="M63" s="71" t="s">
        <v>129</v>
      </c>
      <c r="N63" s="203"/>
      <c r="O63" s="204"/>
      <c r="P63" s="71" t="s">
        <v>129</v>
      </c>
      <c r="Q63" s="203"/>
      <c r="R63" s="204"/>
      <c r="S63" s="71" t="s">
        <v>129</v>
      </c>
      <c r="T63" s="203"/>
      <c r="U63" s="204"/>
      <c r="V63" s="71" t="s">
        <v>129</v>
      </c>
      <c r="W63" s="72"/>
      <c r="X63" s="254"/>
      <c r="Y63" s="31"/>
    </row>
    <row r="64" spans="3:25" ht="14.25" customHeight="1">
      <c r="C64" s="60"/>
      <c r="D64" s="61"/>
      <c r="E64" s="255"/>
      <c r="F64" s="69" t="s">
        <v>159</v>
      </c>
      <c r="G64" s="70">
        <v>229</v>
      </c>
      <c r="H64" s="203">
        <v>3</v>
      </c>
      <c r="I64" s="204"/>
      <c r="J64" s="71" t="s">
        <v>129</v>
      </c>
      <c r="K64" s="203">
        <v>4.6</v>
      </c>
      <c r="L64" s="204"/>
      <c r="M64" s="71" t="s">
        <v>129</v>
      </c>
      <c r="N64" s="203"/>
      <c r="O64" s="204"/>
      <c r="P64" s="71" t="s">
        <v>129</v>
      </c>
      <c r="Q64" s="203"/>
      <c r="R64" s="204"/>
      <c r="S64" s="71" t="s">
        <v>129</v>
      </c>
      <c r="T64" s="203"/>
      <c r="U64" s="204"/>
      <c r="V64" s="71" t="s">
        <v>129</v>
      </c>
      <c r="W64" s="72"/>
      <c r="X64" s="254"/>
      <c r="Y64" s="31"/>
    </row>
    <row r="65" spans="3:25" ht="14.25" customHeight="1">
      <c r="C65" s="60"/>
      <c r="D65" s="61"/>
      <c r="E65" s="255"/>
      <c r="F65" s="73" t="s">
        <v>139</v>
      </c>
      <c r="G65" s="74">
        <v>230</v>
      </c>
      <c r="H65" s="206">
        <v>2.1</v>
      </c>
      <c r="I65" s="207"/>
      <c r="J65" s="75" t="s">
        <v>129</v>
      </c>
      <c r="K65" s="206"/>
      <c r="L65" s="207"/>
      <c r="M65" s="75" t="s">
        <v>129</v>
      </c>
      <c r="N65" s="206"/>
      <c r="O65" s="207"/>
      <c r="P65" s="75" t="s">
        <v>129</v>
      </c>
      <c r="Q65" s="206"/>
      <c r="R65" s="207"/>
      <c r="S65" s="75" t="s">
        <v>129</v>
      </c>
      <c r="T65" s="206"/>
      <c r="U65" s="207"/>
      <c r="V65" s="75" t="s">
        <v>129</v>
      </c>
      <c r="W65" s="72"/>
      <c r="X65" s="254"/>
      <c r="Y65" s="31"/>
    </row>
    <row r="66" spans="3:25" ht="14.25" customHeight="1">
      <c r="C66" s="60"/>
      <c r="D66" s="61"/>
      <c r="E66" s="259" t="s">
        <v>160</v>
      </c>
      <c r="F66" s="66" t="s">
        <v>161</v>
      </c>
      <c r="G66" s="76">
        <v>231</v>
      </c>
      <c r="H66" s="201">
        <f>IF(SUM(H67:I74)=0,"",SUM(H67:I74))</f>
        <v>20.5</v>
      </c>
      <c r="I66" s="202"/>
      <c r="J66" s="68" t="s">
        <v>129</v>
      </c>
      <c r="K66" s="201">
        <f>IF(SUM(K67:L74)=0,"",SUM(K67:L74))</f>
        <v>12.6</v>
      </c>
      <c r="L66" s="202"/>
      <c r="M66" s="68" t="s">
        <v>129</v>
      </c>
      <c r="N66" s="201">
        <f>IF(SUM(N67:O74)=0,"",SUM(N67:O74))</f>
      </c>
      <c r="O66" s="202"/>
      <c r="P66" s="68" t="s">
        <v>129</v>
      </c>
      <c r="Q66" s="201">
        <f>IF(SUM(Q67:R74)=0,"",SUM(Q67:R74))</f>
      </c>
      <c r="R66" s="202"/>
      <c r="S66" s="68" t="s">
        <v>129</v>
      </c>
      <c r="T66" s="201">
        <f>IF(SUM(T67:U74)=0,"",SUM(T67:U74))</f>
      </c>
      <c r="U66" s="202"/>
      <c r="V66" s="68" t="s">
        <v>129</v>
      </c>
      <c r="W66" s="65"/>
      <c r="X66" s="254"/>
      <c r="Y66" s="31"/>
    </row>
    <row r="67" spans="3:25" ht="14.25" customHeight="1">
      <c r="C67" s="60"/>
      <c r="D67" s="61"/>
      <c r="E67" s="260"/>
      <c r="F67" s="77" t="s">
        <v>162</v>
      </c>
      <c r="G67" s="78">
        <v>232</v>
      </c>
      <c r="H67" s="203"/>
      <c r="I67" s="204"/>
      <c r="J67" s="71" t="s">
        <v>129</v>
      </c>
      <c r="K67" s="203"/>
      <c r="L67" s="204"/>
      <c r="M67" s="71" t="s">
        <v>129</v>
      </c>
      <c r="N67" s="203"/>
      <c r="O67" s="204"/>
      <c r="P67" s="71" t="s">
        <v>129</v>
      </c>
      <c r="Q67" s="203"/>
      <c r="R67" s="204"/>
      <c r="S67" s="71" t="s">
        <v>129</v>
      </c>
      <c r="T67" s="203"/>
      <c r="U67" s="204"/>
      <c r="V67" s="71" t="s">
        <v>129</v>
      </c>
      <c r="W67" s="72"/>
      <c r="X67" s="254"/>
      <c r="Y67" s="31"/>
    </row>
    <row r="68" spans="3:25" ht="14.25" customHeight="1">
      <c r="C68" s="60"/>
      <c r="D68" s="61"/>
      <c r="E68" s="260"/>
      <c r="F68" s="77" t="s">
        <v>163</v>
      </c>
      <c r="G68" s="70">
        <v>233</v>
      </c>
      <c r="H68" s="203"/>
      <c r="I68" s="204"/>
      <c r="J68" s="71" t="s">
        <v>129</v>
      </c>
      <c r="K68" s="203"/>
      <c r="L68" s="204"/>
      <c r="M68" s="71" t="s">
        <v>129</v>
      </c>
      <c r="N68" s="203"/>
      <c r="O68" s="204"/>
      <c r="P68" s="71" t="s">
        <v>129</v>
      </c>
      <c r="Q68" s="203"/>
      <c r="R68" s="204"/>
      <c r="S68" s="71" t="s">
        <v>129</v>
      </c>
      <c r="T68" s="203"/>
      <c r="U68" s="204"/>
      <c r="V68" s="71" t="s">
        <v>129</v>
      </c>
      <c r="W68" s="72"/>
      <c r="X68" s="254"/>
      <c r="Y68" s="28"/>
    </row>
    <row r="69" spans="3:25" ht="14.25" customHeight="1">
      <c r="C69" s="60"/>
      <c r="D69" s="61"/>
      <c r="E69" s="260"/>
      <c r="F69" s="77" t="s">
        <v>164</v>
      </c>
      <c r="G69" s="70">
        <v>234</v>
      </c>
      <c r="H69" s="203">
        <v>3</v>
      </c>
      <c r="I69" s="204"/>
      <c r="J69" s="71" t="s">
        <v>129</v>
      </c>
      <c r="K69" s="203"/>
      <c r="L69" s="204"/>
      <c r="M69" s="71" t="s">
        <v>129</v>
      </c>
      <c r="N69" s="203"/>
      <c r="O69" s="204"/>
      <c r="P69" s="71" t="s">
        <v>129</v>
      </c>
      <c r="Q69" s="203"/>
      <c r="R69" s="204"/>
      <c r="S69" s="71" t="s">
        <v>129</v>
      </c>
      <c r="T69" s="203"/>
      <c r="U69" s="204"/>
      <c r="V69" s="71" t="s">
        <v>129</v>
      </c>
      <c r="W69" s="72"/>
      <c r="X69" s="254"/>
      <c r="Y69" s="28"/>
    </row>
    <row r="70" spans="3:25" ht="14.25" customHeight="1">
      <c r="C70" s="60"/>
      <c r="D70" s="61"/>
      <c r="E70" s="260"/>
      <c r="F70" s="77" t="s">
        <v>165</v>
      </c>
      <c r="G70" s="70">
        <v>235</v>
      </c>
      <c r="H70" s="203">
        <v>11.5</v>
      </c>
      <c r="I70" s="204"/>
      <c r="J70" s="71" t="s">
        <v>129</v>
      </c>
      <c r="K70" s="203"/>
      <c r="L70" s="204"/>
      <c r="M70" s="71" t="s">
        <v>129</v>
      </c>
      <c r="N70" s="203"/>
      <c r="O70" s="204"/>
      <c r="P70" s="71" t="s">
        <v>129</v>
      </c>
      <c r="Q70" s="203"/>
      <c r="R70" s="204"/>
      <c r="S70" s="71" t="s">
        <v>129</v>
      </c>
      <c r="T70" s="203"/>
      <c r="U70" s="204"/>
      <c r="V70" s="71" t="s">
        <v>129</v>
      </c>
      <c r="W70" s="72"/>
      <c r="X70" s="254"/>
      <c r="Y70" s="28"/>
    </row>
    <row r="71" spans="3:25" ht="14.25" customHeight="1">
      <c r="C71" s="60"/>
      <c r="D71" s="61"/>
      <c r="E71" s="260"/>
      <c r="F71" s="77" t="s">
        <v>166</v>
      </c>
      <c r="G71" s="70">
        <v>236</v>
      </c>
      <c r="H71" s="203">
        <v>6</v>
      </c>
      <c r="I71" s="204"/>
      <c r="J71" s="71" t="s">
        <v>129</v>
      </c>
      <c r="K71" s="203"/>
      <c r="L71" s="204"/>
      <c r="M71" s="71" t="s">
        <v>129</v>
      </c>
      <c r="N71" s="203"/>
      <c r="O71" s="204"/>
      <c r="P71" s="71" t="s">
        <v>129</v>
      </c>
      <c r="Q71" s="203"/>
      <c r="R71" s="204"/>
      <c r="S71" s="71" t="s">
        <v>129</v>
      </c>
      <c r="T71" s="203"/>
      <c r="U71" s="204"/>
      <c r="V71" s="71" t="s">
        <v>129</v>
      </c>
      <c r="W71" s="72"/>
      <c r="X71" s="254"/>
      <c r="Y71" s="28"/>
    </row>
    <row r="72" spans="3:25" ht="14.25" customHeight="1">
      <c r="C72" s="60"/>
      <c r="D72" s="61"/>
      <c r="E72" s="260"/>
      <c r="F72" s="77" t="s">
        <v>167</v>
      </c>
      <c r="G72" s="70">
        <v>237</v>
      </c>
      <c r="H72" s="203"/>
      <c r="I72" s="204"/>
      <c r="J72" s="71" t="s">
        <v>129</v>
      </c>
      <c r="K72" s="203"/>
      <c r="L72" s="204"/>
      <c r="M72" s="71" t="s">
        <v>129</v>
      </c>
      <c r="N72" s="203"/>
      <c r="O72" s="204"/>
      <c r="P72" s="71" t="s">
        <v>129</v>
      </c>
      <c r="Q72" s="203"/>
      <c r="R72" s="204"/>
      <c r="S72" s="71" t="s">
        <v>129</v>
      </c>
      <c r="T72" s="203"/>
      <c r="U72" s="204"/>
      <c r="V72" s="71" t="s">
        <v>129</v>
      </c>
      <c r="W72" s="72"/>
      <c r="X72" s="254"/>
      <c r="Y72" s="28"/>
    </row>
    <row r="73" spans="3:25" ht="14.25" customHeight="1">
      <c r="C73" s="60"/>
      <c r="D73" s="61"/>
      <c r="E73" s="260"/>
      <c r="F73" s="77" t="s">
        <v>168</v>
      </c>
      <c r="G73" s="70">
        <v>238</v>
      </c>
      <c r="H73" s="203"/>
      <c r="I73" s="204"/>
      <c r="J73" s="71" t="s">
        <v>129</v>
      </c>
      <c r="K73" s="203"/>
      <c r="L73" s="204"/>
      <c r="M73" s="71" t="s">
        <v>129</v>
      </c>
      <c r="N73" s="203"/>
      <c r="O73" s="204"/>
      <c r="P73" s="71" t="s">
        <v>129</v>
      </c>
      <c r="Q73" s="203"/>
      <c r="R73" s="204"/>
      <c r="S73" s="71" t="s">
        <v>129</v>
      </c>
      <c r="T73" s="203"/>
      <c r="U73" s="204"/>
      <c r="V73" s="71" t="s">
        <v>129</v>
      </c>
      <c r="W73" s="72"/>
      <c r="X73" s="254"/>
      <c r="Y73" s="28"/>
    </row>
    <row r="74" spans="3:25" ht="14.25" customHeight="1">
      <c r="C74" s="60"/>
      <c r="D74" s="61"/>
      <c r="E74" s="261"/>
      <c r="F74" s="79" t="s">
        <v>139</v>
      </c>
      <c r="G74" s="74">
        <v>239</v>
      </c>
      <c r="H74" s="206"/>
      <c r="I74" s="207"/>
      <c r="J74" s="75" t="s">
        <v>129</v>
      </c>
      <c r="K74" s="206">
        <v>12.6</v>
      </c>
      <c r="L74" s="207"/>
      <c r="M74" s="75" t="s">
        <v>129</v>
      </c>
      <c r="N74" s="206"/>
      <c r="O74" s="207"/>
      <c r="P74" s="75" t="s">
        <v>129</v>
      </c>
      <c r="Q74" s="206"/>
      <c r="R74" s="207"/>
      <c r="S74" s="75" t="s">
        <v>129</v>
      </c>
      <c r="T74" s="206"/>
      <c r="U74" s="207"/>
      <c r="V74" s="75" t="s">
        <v>129</v>
      </c>
      <c r="W74" s="72"/>
      <c r="X74" s="254"/>
      <c r="Y74" s="28"/>
    </row>
    <row r="75" spans="3:25" ht="14.25" customHeight="1">
      <c r="C75" s="60"/>
      <c r="D75" s="61"/>
      <c r="E75" s="260" t="s">
        <v>169</v>
      </c>
      <c r="F75" s="66" t="s">
        <v>170</v>
      </c>
      <c r="G75" s="67">
        <v>240</v>
      </c>
      <c r="H75" s="201">
        <f>IF(SUM(H76:I81)=0,"",SUM(H76:I81))</f>
        <v>3.5</v>
      </c>
      <c r="I75" s="202"/>
      <c r="J75" s="68" t="s">
        <v>129</v>
      </c>
      <c r="K75" s="201">
        <f>IF(SUM(K76:L81)=0,"",SUM(K76:L81))</f>
      </c>
      <c r="L75" s="202"/>
      <c r="M75" s="68" t="s">
        <v>129</v>
      </c>
      <c r="N75" s="201">
        <f>IF(SUM(N76:O81)=0,"",SUM(N76:O81))</f>
      </c>
      <c r="O75" s="202"/>
      <c r="P75" s="68" t="s">
        <v>129</v>
      </c>
      <c r="Q75" s="201">
        <f>IF(SUM(Q76:R81)=0,"",SUM(Q76:R81))</f>
      </c>
      <c r="R75" s="202"/>
      <c r="S75" s="68" t="s">
        <v>129</v>
      </c>
      <c r="T75" s="201">
        <f>IF(SUM(T76:U81)=0,"",SUM(T76:U81))</f>
      </c>
      <c r="U75" s="202"/>
      <c r="V75" s="68" t="s">
        <v>129</v>
      </c>
      <c r="W75" s="65"/>
      <c r="X75" s="254"/>
      <c r="Y75" s="28"/>
    </row>
    <row r="76" spans="3:25" ht="14.25" customHeight="1">
      <c r="C76" s="60"/>
      <c r="D76" s="61"/>
      <c r="E76" s="260"/>
      <c r="F76" s="77" t="s">
        <v>171</v>
      </c>
      <c r="G76" s="70">
        <v>241</v>
      </c>
      <c r="H76" s="203"/>
      <c r="I76" s="204"/>
      <c r="J76" s="71" t="s">
        <v>129</v>
      </c>
      <c r="K76" s="203"/>
      <c r="L76" s="204"/>
      <c r="M76" s="71" t="s">
        <v>129</v>
      </c>
      <c r="N76" s="203"/>
      <c r="O76" s="204"/>
      <c r="P76" s="71" t="s">
        <v>129</v>
      </c>
      <c r="Q76" s="203"/>
      <c r="R76" s="204"/>
      <c r="S76" s="71" t="s">
        <v>129</v>
      </c>
      <c r="T76" s="203"/>
      <c r="U76" s="204"/>
      <c r="V76" s="71" t="s">
        <v>129</v>
      </c>
      <c r="W76" s="72"/>
      <c r="X76" s="254"/>
      <c r="Y76" s="28"/>
    </row>
    <row r="77" spans="3:25" ht="14.25" customHeight="1">
      <c r="C77" s="60"/>
      <c r="D77" s="61"/>
      <c r="E77" s="260"/>
      <c r="F77" s="77" t="s">
        <v>172</v>
      </c>
      <c r="G77" s="70">
        <v>242</v>
      </c>
      <c r="H77" s="203"/>
      <c r="I77" s="204"/>
      <c r="J77" s="71" t="s">
        <v>129</v>
      </c>
      <c r="K77" s="203"/>
      <c r="L77" s="204"/>
      <c r="M77" s="71" t="s">
        <v>129</v>
      </c>
      <c r="N77" s="203"/>
      <c r="O77" s="204"/>
      <c r="P77" s="71" t="s">
        <v>129</v>
      </c>
      <c r="Q77" s="203"/>
      <c r="R77" s="204"/>
      <c r="S77" s="71" t="s">
        <v>129</v>
      </c>
      <c r="T77" s="203"/>
      <c r="U77" s="204"/>
      <c r="V77" s="71" t="s">
        <v>129</v>
      </c>
      <c r="W77" s="72"/>
      <c r="X77" s="254"/>
      <c r="Y77" s="28"/>
    </row>
    <row r="78" spans="3:25" ht="14.25" customHeight="1">
      <c r="C78" s="60"/>
      <c r="D78" s="61"/>
      <c r="E78" s="260"/>
      <c r="F78" s="77" t="s">
        <v>173</v>
      </c>
      <c r="G78" s="70">
        <v>243</v>
      </c>
      <c r="H78" s="203"/>
      <c r="I78" s="204"/>
      <c r="J78" s="71" t="s">
        <v>129</v>
      </c>
      <c r="K78" s="203"/>
      <c r="L78" s="204"/>
      <c r="M78" s="71" t="s">
        <v>129</v>
      </c>
      <c r="N78" s="203"/>
      <c r="O78" s="204"/>
      <c r="P78" s="71" t="s">
        <v>129</v>
      </c>
      <c r="Q78" s="203"/>
      <c r="R78" s="204"/>
      <c r="S78" s="71" t="s">
        <v>129</v>
      </c>
      <c r="T78" s="203"/>
      <c r="U78" s="204"/>
      <c r="V78" s="71" t="s">
        <v>129</v>
      </c>
      <c r="W78" s="72"/>
      <c r="X78" s="254"/>
      <c r="Y78" s="28"/>
    </row>
    <row r="79" spans="3:25" ht="14.25" customHeight="1">
      <c r="C79" s="60"/>
      <c r="D79" s="61"/>
      <c r="E79" s="260"/>
      <c r="F79" s="77" t="s">
        <v>174</v>
      </c>
      <c r="G79" s="70">
        <v>244</v>
      </c>
      <c r="H79" s="203">
        <v>3.5</v>
      </c>
      <c r="I79" s="204"/>
      <c r="J79" s="71" t="s">
        <v>129</v>
      </c>
      <c r="K79" s="203"/>
      <c r="L79" s="204"/>
      <c r="M79" s="71" t="s">
        <v>129</v>
      </c>
      <c r="N79" s="203"/>
      <c r="O79" s="204"/>
      <c r="P79" s="71" t="s">
        <v>129</v>
      </c>
      <c r="Q79" s="203"/>
      <c r="R79" s="204"/>
      <c r="S79" s="71" t="s">
        <v>129</v>
      </c>
      <c r="T79" s="203"/>
      <c r="U79" s="204"/>
      <c r="V79" s="71" t="s">
        <v>129</v>
      </c>
      <c r="W79" s="72"/>
      <c r="X79" s="254"/>
      <c r="Y79" s="28"/>
    </row>
    <row r="80" spans="3:25" ht="14.25" customHeight="1">
      <c r="C80" s="60"/>
      <c r="D80" s="61"/>
      <c r="E80" s="260"/>
      <c r="F80" s="77" t="s">
        <v>175</v>
      </c>
      <c r="G80" s="70">
        <v>245</v>
      </c>
      <c r="H80" s="203"/>
      <c r="I80" s="204"/>
      <c r="J80" s="71" t="s">
        <v>129</v>
      </c>
      <c r="K80" s="203"/>
      <c r="L80" s="204"/>
      <c r="M80" s="71" t="s">
        <v>129</v>
      </c>
      <c r="N80" s="203"/>
      <c r="O80" s="204"/>
      <c r="P80" s="71" t="s">
        <v>129</v>
      </c>
      <c r="Q80" s="203"/>
      <c r="R80" s="204"/>
      <c r="S80" s="71" t="s">
        <v>129</v>
      </c>
      <c r="T80" s="203"/>
      <c r="U80" s="204"/>
      <c r="V80" s="71" t="s">
        <v>129</v>
      </c>
      <c r="W80" s="72"/>
      <c r="X80" s="254"/>
      <c r="Y80" s="28"/>
    </row>
    <row r="81" spans="3:25" ht="14.25" customHeight="1">
      <c r="C81" s="60"/>
      <c r="D81" s="61"/>
      <c r="E81" s="260"/>
      <c r="F81" s="79" t="s">
        <v>139</v>
      </c>
      <c r="G81" s="74">
        <v>246</v>
      </c>
      <c r="H81" s="206"/>
      <c r="I81" s="207"/>
      <c r="J81" s="75" t="s">
        <v>129</v>
      </c>
      <c r="K81" s="206"/>
      <c r="L81" s="207"/>
      <c r="M81" s="75" t="s">
        <v>129</v>
      </c>
      <c r="N81" s="206"/>
      <c r="O81" s="207"/>
      <c r="P81" s="75" t="s">
        <v>129</v>
      </c>
      <c r="Q81" s="206"/>
      <c r="R81" s="207"/>
      <c r="S81" s="75" t="s">
        <v>129</v>
      </c>
      <c r="T81" s="206"/>
      <c r="U81" s="207"/>
      <c r="V81" s="75" t="s">
        <v>129</v>
      </c>
      <c r="W81" s="72"/>
      <c r="X81" s="254"/>
      <c r="Y81" s="28"/>
    </row>
    <row r="82" spans="3:25" ht="14.25" customHeight="1">
      <c r="C82" s="60"/>
      <c r="D82" s="61"/>
      <c r="E82" s="259" t="s">
        <v>176</v>
      </c>
      <c r="F82" s="66" t="s">
        <v>177</v>
      </c>
      <c r="G82" s="76">
        <v>247</v>
      </c>
      <c r="H82" s="201">
        <f>IF(SUM(H83:I87)=0,"",SUM(H83:I87))</f>
        <v>3.7</v>
      </c>
      <c r="I82" s="202"/>
      <c r="J82" s="68" t="s">
        <v>129</v>
      </c>
      <c r="K82" s="201">
        <f>IF(SUM(K83:L87)=0,"",SUM(K83:L87))</f>
      </c>
      <c r="L82" s="202"/>
      <c r="M82" s="68" t="s">
        <v>129</v>
      </c>
      <c r="N82" s="201">
        <f>IF(SUM(N83:O87)=0,"",SUM(N83:O87))</f>
      </c>
      <c r="O82" s="202"/>
      <c r="P82" s="68" t="s">
        <v>129</v>
      </c>
      <c r="Q82" s="201">
        <f>IF(SUM(Q83:R87)=0,"",SUM(Q83:R87))</f>
      </c>
      <c r="R82" s="202"/>
      <c r="S82" s="68" t="s">
        <v>129</v>
      </c>
      <c r="T82" s="201">
        <f>IF(SUM(T83:U87)=0,"",SUM(T83:U87))</f>
      </c>
      <c r="U82" s="202"/>
      <c r="V82" s="68" t="s">
        <v>129</v>
      </c>
      <c r="W82" s="65"/>
      <c r="X82" s="254"/>
      <c r="Y82" s="28"/>
    </row>
    <row r="83" spans="3:25" ht="14.25" customHeight="1">
      <c r="C83" s="60"/>
      <c r="D83" s="61"/>
      <c r="E83" s="260"/>
      <c r="F83" s="77" t="s">
        <v>178</v>
      </c>
      <c r="G83" s="70">
        <v>248</v>
      </c>
      <c r="H83" s="203"/>
      <c r="I83" s="204"/>
      <c r="J83" s="71" t="s">
        <v>129</v>
      </c>
      <c r="K83" s="203"/>
      <c r="L83" s="204"/>
      <c r="M83" s="71" t="s">
        <v>129</v>
      </c>
      <c r="N83" s="203"/>
      <c r="O83" s="204"/>
      <c r="P83" s="71" t="s">
        <v>129</v>
      </c>
      <c r="Q83" s="203"/>
      <c r="R83" s="204"/>
      <c r="S83" s="71" t="s">
        <v>129</v>
      </c>
      <c r="T83" s="203"/>
      <c r="U83" s="204"/>
      <c r="V83" s="71" t="s">
        <v>129</v>
      </c>
      <c r="W83" s="72"/>
      <c r="X83" s="254"/>
      <c r="Y83" s="28"/>
    </row>
    <row r="84" spans="3:25" ht="14.25" customHeight="1">
      <c r="C84" s="60"/>
      <c r="D84" s="61"/>
      <c r="E84" s="260"/>
      <c r="F84" s="77" t="s">
        <v>179</v>
      </c>
      <c r="G84" s="70">
        <v>249</v>
      </c>
      <c r="H84" s="203">
        <v>2.6</v>
      </c>
      <c r="I84" s="204"/>
      <c r="J84" s="71" t="s">
        <v>129</v>
      </c>
      <c r="K84" s="203"/>
      <c r="L84" s="204"/>
      <c r="M84" s="71" t="s">
        <v>129</v>
      </c>
      <c r="N84" s="203"/>
      <c r="O84" s="204"/>
      <c r="P84" s="71" t="s">
        <v>129</v>
      </c>
      <c r="Q84" s="203"/>
      <c r="R84" s="204"/>
      <c r="S84" s="71" t="s">
        <v>129</v>
      </c>
      <c r="T84" s="203"/>
      <c r="U84" s="204"/>
      <c r="V84" s="71" t="s">
        <v>129</v>
      </c>
      <c r="W84" s="72"/>
      <c r="X84" s="254"/>
      <c r="Y84" s="28"/>
    </row>
    <row r="85" spans="3:25" ht="14.25" customHeight="1">
      <c r="C85" s="60"/>
      <c r="D85" s="61"/>
      <c r="E85" s="260"/>
      <c r="F85" s="77" t="s">
        <v>180</v>
      </c>
      <c r="G85" s="70">
        <v>250</v>
      </c>
      <c r="H85" s="203">
        <v>1.1</v>
      </c>
      <c r="I85" s="204"/>
      <c r="J85" s="71" t="s">
        <v>129</v>
      </c>
      <c r="K85" s="203"/>
      <c r="L85" s="204"/>
      <c r="M85" s="71" t="s">
        <v>129</v>
      </c>
      <c r="N85" s="203"/>
      <c r="O85" s="204"/>
      <c r="P85" s="71" t="s">
        <v>129</v>
      </c>
      <c r="Q85" s="203"/>
      <c r="R85" s="204"/>
      <c r="S85" s="71" t="s">
        <v>129</v>
      </c>
      <c r="T85" s="203"/>
      <c r="U85" s="204"/>
      <c r="V85" s="71" t="s">
        <v>129</v>
      </c>
      <c r="W85" s="72"/>
      <c r="X85" s="254"/>
      <c r="Y85" s="28"/>
    </row>
    <row r="86" spans="3:24" ht="14.25" customHeight="1">
      <c r="C86" s="60"/>
      <c r="D86" s="61"/>
      <c r="E86" s="260"/>
      <c r="F86" s="77" t="s">
        <v>181</v>
      </c>
      <c r="G86" s="70">
        <v>251</v>
      </c>
      <c r="H86" s="203"/>
      <c r="I86" s="204"/>
      <c r="J86" s="71" t="s">
        <v>129</v>
      </c>
      <c r="K86" s="203"/>
      <c r="L86" s="204"/>
      <c r="M86" s="71" t="s">
        <v>129</v>
      </c>
      <c r="N86" s="203"/>
      <c r="O86" s="204"/>
      <c r="P86" s="71" t="s">
        <v>129</v>
      </c>
      <c r="Q86" s="203"/>
      <c r="R86" s="204"/>
      <c r="S86" s="71" t="s">
        <v>129</v>
      </c>
      <c r="T86" s="203"/>
      <c r="U86" s="204"/>
      <c r="V86" s="71" t="s">
        <v>129</v>
      </c>
      <c r="W86" s="72"/>
      <c r="X86" s="254"/>
    </row>
    <row r="87" spans="3:24" ht="14.25" customHeight="1">
      <c r="C87" s="60"/>
      <c r="D87" s="61"/>
      <c r="E87" s="261"/>
      <c r="F87" s="79" t="s">
        <v>139</v>
      </c>
      <c r="G87" s="74">
        <v>252</v>
      </c>
      <c r="H87" s="206"/>
      <c r="I87" s="207"/>
      <c r="J87" s="75" t="s">
        <v>129</v>
      </c>
      <c r="K87" s="206"/>
      <c r="L87" s="207"/>
      <c r="M87" s="75" t="s">
        <v>129</v>
      </c>
      <c r="N87" s="206"/>
      <c r="O87" s="207"/>
      <c r="P87" s="75" t="s">
        <v>129</v>
      </c>
      <c r="Q87" s="206"/>
      <c r="R87" s="207"/>
      <c r="S87" s="75" t="s">
        <v>129</v>
      </c>
      <c r="T87" s="206"/>
      <c r="U87" s="207"/>
      <c r="V87" s="75" t="s">
        <v>129</v>
      </c>
      <c r="W87" s="72"/>
      <c r="X87" s="254"/>
    </row>
    <row r="88" spans="3:24" ht="14.25" customHeight="1">
      <c r="C88" s="60"/>
      <c r="D88" s="61"/>
      <c r="E88" s="260" t="s">
        <v>182</v>
      </c>
      <c r="F88" s="66" t="s">
        <v>183</v>
      </c>
      <c r="G88" s="67">
        <v>253</v>
      </c>
      <c r="H88" s="201">
        <f>IF(SUM(H89:I96)=0,"",SUM(H89:I96))</f>
        <v>11</v>
      </c>
      <c r="I88" s="202"/>
      <c r="J88" s="68" t="s">
        <v>129</v>
      </c>
      <c r="K88" s="201">
        <f>IF(SUM(K89:L96)=0,"",SUM(K89:L96))</f>
      </c>
      <c r="L88" s="202"/>
      <c r="M88" s="68" t="s">
        <v>129</v>
      </c>
      <c r="N88" s="201">
        <f>IF(SUM(N89:O96)=0,"",SUM(N89:O96))</f>
      </c>
      <c r="O88" s="202"/>
      <c r="P88" s="68" t="s">
        <v>129</v>
      </c>
      <c r="Q88" s="201">
        <f>IF(SUM(Q89:R96)=0,"",SUM(Q89:R96))</f>
      </c>
      <c r="R88" s="202"/>
      <c r="S88" s="68" t="s">
        <v>129</v>
      </c>
      <c r="T88" s="201">
        <f>IF(SUM(T89:U96)=0,"",SUM(T89:U96))</f>
      </c>
      <c r="U88" s="202"/>
      <c r="V88" s="68" t="s">
        <v>129</v>
      </c>
      <c r="W88" s="65"/>
      <c r="X88" s="254"/>
    </row>
    <row r="89" spans="3:24" ht="14.25" customHeight="1">
      <c r="C89" s="60"/>
      <c r="D89" s="61"/>
      <c r="E89" s="260"/>
      <c r="F89" s="77" t="s">
        <v>184</v>
      </c>
      <c r="G89" s="70">
        <v>254</v>
      </c>
      <c r="H89" s="203">
        <v>7.7</v>
      </c>
      <c r="I89" s="204"/>
      <c r="J89" s="71" t="s">
        <v>129</v>
      </c>
      <c r="K89" s="203"/>
      <c r="L89" s="204"/>
      <c r="M89" s="71" t="s">
        <v>129</v>
      </c>
      <c r="N89" s="203"/>
      <c r="O89" s="204"/>
      <c r="P89" s="71" t="s">
        <v>129</v>
      </c>
      <c r="Q89" s="203"/>
      <c r="R89" s="204"/>
      <c r="S89" s="71" t="s">
        <v>129</v>
      </c>
      <c r="T89" s="203"/>
      <c r="U89" s="204"/>
      <c r="V89" s="71" t="s">
        <v>129</v>
      </c>
      <c r="W89" s="72"/>
      <c r="X89" s="254"/>
    </row>
    <row r="90" spans="3:24" ht="14.25" customHeight="1">
      <c r="C90" s="60"/>
      <c r="D90" s="61"/>
      <c r="E90" s="260"/>
      <c r="F90" s="77" t="s">
        <v>185</v>
      </c>
      <c r="G90" s="70">
        <v>255</v>
      </c>
      <c r="H90" s="203"/>
      <c r="I90" s="204"/>
      <c r="J90" s="71" t="s">
        <v>129</v>
      </c>
      <c r="K90" s="203"/>
      <c r="L90" s="204"/>
      <c r="M90" s="71" t="s">
        <v>129</v>
      </c>
      <c r="N90" s="203"/>
      <c r="O90" s="204"/>
      <c r="P90" s="71" t="s">
        <v>129</v>
      </c>
      <c r="Q90" s="203"/>
      <c r="R90" s="204"/>
      <c r="S90" s="71" t="s">
        <v>129</v>
      </c>
      <c r="T90" s="203"/>
      <c r="U90" s="204"/>
      <c r="V90" s="71" t="s">
        <v>129</v>
      </c>
      <c r="W90" s="72"/>
      <c r="X90" s="254"/>
    </row>
    <row r="91" spans="3:24" ht="14.25" customHeight="1">
      <c r="C91" s="60"/>
      <c r="D91" s="61"/>
      <c r="E91" s="260"/>
      <c r="F91" s="77" t="s">
        <v>186</v>
      </c>
      <c r="G91" s="70">
        <v>256</v>
      </c>
      <c r="H91" s="203"/>
      <c r="I91" s="204"/>
      <c r="J91" s="71" t="s">
        <v>129</v>
      </c>
      <c r="K91" s="203"/>
      <c r="L91" s="204"/>
      <c r="M91" s="71" t="s">
        <v>129</v>
      </c>
      <c r="N91" s="203"/>
      <c r="O91" s="204"/>
      <c r="P91" s="71" t="s">
        <v>129</v>
      </c>
      <c r="Q91" s="203"/>
      <c r="R91" s="204"/>
      <c r="S91" s="71" t="s">
        <v>129</v>
      </c>
      <c r="T91" s="203"/>
      <c r="U91" s="204"/>
      <c r="V91" s="71" t="s">
        <v>129</v>
      </c>
      <c r="W91" s="72"/>
      <c r="X91" s="254"/>
    </row>
    <row r="92" spans="3:24" ht="14.25" customHeight="1">
      <c r="C92" s="60"/>
      <c r="D92" s="61"/>
      <c r="E92" s="260"/>
      <c r="F92" s="77" t="s">
        <v>187</v>
      </c>
      <c r="G92" s="70">
        <v>257</v>
      </c>
      <c r="H92" s="203"/>
      <c r="I92" s="204"/>
      <c r="J92" s="71" t="s">
        <v>129</v>
      </c>
      <c r="K92" s="203"/>
      <c r="L92" s="204"/>
      <c r="M92" s="71" t="s">
        <v>129</v>
      </c>
      <c r="N92" s="203"/>
      <c r="O92" s="204"/>
      <c r="P92" s="71" t="s">
        <v>129</v>
      </c>
      <c r="Q92" s="203"/>
      <c r="R92" s="204"/>
      <c r="S92" s="71" t="s">
        <v>129</v>
      </c>
      <c r="T92" s="203"/>
      <c r="U92" s="204"/>
      <c r="V92" s="71" t="s">
        <v>129</v>
      </c>
      <c r="W92" s="72"/>
      <c r="X92" s="254"/>
    </row>
    <row r="93" spans="3:25" ht="14.25" customHeight="1">
      <c r="C93" s="60"/>
      <c r="D93" s="61"/>
      <c r="E93" s="260"/>
      <c r="F93" s="77" t="s">
        <v>188</v>
      </c>
      <c r="G93" s="70">
        <v>258</v>
      </c>
      <c r="H93" s="203"/>
      <c r="I93" s="204"/>
      <c r="J93" s="71" t="s">
        <v>129</v>
      </c>
      <c r="K93" s="203"/>
      <c r="L93" s="204"/>
      <c r="M93" s="71" t="s">
        <v>129</v>
      </c>
      <c r="N93" s="203"/>
      <c r="O93" s="204"/>
      <c r="P93" s="71" t="s">
        <v>129</v>
      </c>
      <c r="Q93" s="203"/>
      <c r="R93" s="204"/>
      <c r="S93" s="71" t="s">
        <v>129</v>
      </c>
      <c r="T93" s="203"/>
      <c r="U93" s="204"/>
      <c r="V93" s="71" t="s">
        <v>129</v>
      </c>
      <c r="W93" s="72"/>
      <c r="X93" s="254"/>
      <c r="Y93" s="28"/>
    </row>
    <row r="94" spans="3:25" ht="14.25" customHeight="1">
      <c r="C94" s="60"/>
      <c r="D94" s="61"/>
      <c r="E94" s="260"/>
      <c r="F94" s="77" t="s">
        <v>189</v>
      </c>
      <c r="G94" s="70">
        <v>259</v>
      </c>
      <c r="H94" s="203"/>
      <c r="I94" s="204"/>
      <c r="J94" s="71" t="s">
        <v>129</v>
      </c>
      <c r="K94" s="203"/>
      <c r="L94" s="204"/>
      <c r="M94" s="71" t="s">
        <v>129</v>
      </c>
      <c r="N94" s="203"/>
      <c r="O94" s="204"/>
      <c r="P94" s="71" t="s">
        <v>129</v>
      </c>
      <c r="Q94" s="203"/>
      <c r="R94" s="204"/>
      <c r="S94" s="71" t="s">
        <v>129</v>
      </c>
      <c r="T94" s="203"/>
      <c r="U94" s="204"/>
      <c r="V94" s="71" t="s">
        <v>129</v>
      </c>
      <c r="W94" s="72"/>
      <c r="X94" s="254"/>
      <c r="Y94" s="28"/>
    </row>
    <row r="95" spans="3:25" ht="14.25" customHeight="1">
      <c r="C95" s="60"/>
      <c r="D95" s="61"/>
      <c r="E95" s="260"/>
      <c r="F95" s="77" t="s">
        <v>190</v>
      </c>
      <c r="G95" s="70">
        <v>260</v>
      </c>
      <c r="H95" s="203"/>
      <c r="I95" s="204"/>
      <c r="J95" s="71" t="s">
        <v>129</v>
      </c>
      <c r="K95" s="203"/>
      <c r="L95" s="204"/>
      <c r="M95" s="71" t="s">
        <v>129</v>
      </c>
      <c r="N95" s="203"/>
      <c r="O95" s="204"/>
      <c r="P95" s="71" t="s">
        <v>129</v>
      </c>
      <c r="Q95" s="203"/>
      <c r="R95" s="204"/>
      <c r="S95" s="71" t="s">
        <v>129</v>
      </c>
      <c r="T95" s="203"/>
      <c r="U95" s="204"/>
      <c r="V95" s="71" t="s">
        <v>129</v>
      </c>
      <c r="W95" s="72"/>
      <c r="X95" s="254"/>
      <c r="Y95" s="28"/>
    </row>
    <row r="96" spans="3:25" ht="14.25" customHeight="1">
      <c r="C96" s="60"/>
      <c r="D96" s="61"/>
      <c r="E96" s="260"/>
      <c r="F96" s="79" t="s">
        <v>139</v>
      </c>
      <c r="G96" s="74">
        <v>261</v>
      </c>
      <c r="H96" s="206">
        <v>3.3</v>
      </c>
      <c r="I96" s="207"/>
      <c r="J96" s="75" t="s">
        <v>129</v>
      </c>
      <c r="K96" s="206"/>
      <c r="L96" s="207"/>
      <c r="M96" s="75" t="s">
        <v>129</v>
      </c>
      <c r="N96" s="206"/>
      <c r="O96" s="207"/>
      <c r="P96" s="75" t="s">
        <v>129</v>
      </c>
      <c r="Q96" s="206"/>
      <c r="R96" s="207"/>
      <c r="S96" s="75" t="s">
        <v>129</v>
      </c>
      <c r="T96" s="206"/>
      <c r="U96" s="207"/>
      <c r="V96" s="75" t="s">
        <v>129</v>
      </c>
      <c r="W96" s="72"/>
      <c r="X96" s="254"/>
      <c r="Y96" s="28"/>
    </row>
    <row r="97" spans="3:32" ht="14.25" customHeight="1">
      <c r="C97" s="84"/>
      <c r="D97" s="169"/>
      <c r="E97" s="252" t="s">
        <v>191</v>
      </c>
      <c r="F97" s="253"/>
      <c r="G97" s="63">
        <v>262</v>
      </c>
      <c r="H97" s="208">
        <v>8.3</v>
      </c>
      <c r="I97" s="209"/>
      <c r="J97" s="64" t="s">
        <v>129</v>
      </c>
      <c r="K97" s="208"/>
      <c r="L97" s="209"/>
      <c r="M97" s="64" t="s">
        <v>129</v>
      </c>
      <c r="N97" s="208"/>
      <c r="O97" s="209"/>
      <c r="P97" s="64" t="s">
        <v>129</v>
      </c>
      <c r="Q97" s="208"/>
      <c r="R97" s="209"/>
      <c r="S97" s="64" t="s">
        <v>129</v>
      </c>
      <c r="T97" s="208"/>
      <c r="U97" s="209"/>
      <c r="V97" s="64" t="s">
        <v>129</v>
      </c>
      <c r="W97" s="65"/>
      <c r="X97" s="254"/>
      <c r="Y97" s="28"/>
      <c r="Z97" s="212"/>
      <c r="AA97" s="212"/>
      <c r="AB97" s="212"/>
      <c r="AC97" s="212"/>
      <c r="AD97" s="212"/>
      <c r="AE97" s="212"/>
      <c r="AF97" s="212"/>
    </row>
    <row r="98" spans="3:32" ht="33.75" customHeight="1">
      <c r="C98" s="170"/>
      <c r="D98" s="172"/>
      <c r="E98" s="249"/>
      <c r="F98" s="249"/>
      <c r="G98" s="178"/>
      <c r="H98" s="179"/>
      <c r="I98" s="250"/>
      <c r="J98" s="250"/>
      <c r="K98" s="179"/>
      <c r="L98" s="250"/>
      <c r="M98" s="250"/>
      <c r="N98" s="179"/>
      <c r="O98" s="250"/>
      <c r="P98" s="250"/>
      <c r="Q98" s="179"/>
      <c r="R98" s="250"/>
      <c r="S98" s="250"/>
      <c r="T98" s="179"/>
      <c r="U98" s="250"/>
      <c r="V98" s="250"/>
      <c r="W98" s="55"/>
      <c r="X98" s="80"/>
      <c r="Y98" s="81"/>
      <c r="Z98" s="212"/>
      <c r="AA98" s="212"/>
      <c r="AB98" s="212"/>
      <c r="AC98" s="212"/>
      <c r="AD98" s="212"/>
      <c r="AE98" s="212"/>
      <c r="AF98" s="212"/>
    </row>
    <row r="99" spans="3:32" ht="14.25" customHeight="1">
      <c r="C99" s="171"/>
      <c r="D99" s="173"/>
      <c r="E99" s="249"/>
      <c r="F99" s="249"/>
      <c r="G99" s="166"/>
      <c r="H99" s="167"/>
      <c r="I99" s="196"/>
      <c r="J99" s="196"/>
      <c r="K99" s="167"/>
      <c r="L99" s="196"/>
      <c r="M99" s="196"/>
      <c r="N99" s="167"/>
      <c r="O99" s="196"/>
      <c r="P99" s="196"/>
      <c r="Q99" s="167"/>
      <c r="R99" s="196"/>
      <c r="S99" s="196"/>
      <c r="T99" s="167"/>
      <c r="U99" s="196"/>
      <c r="V99" s="196"/>
      <c r="W99" s="55"/>
      <c r="X99" s="251"/>
      <c r="Y99" s="82"/>
      <c r="Z99" s="83"/>
      <c r="AA99" s="83"/>
      <c r="AB99" s="83"/>
      <c r="AC99" s="83"/>
      <c r="AD99" s="83"/>
      <c r="AE99" s="83"/>
      <c r="AF99" s="83"/>
    </row>
    <row r="100" spans="3:32" ht="14.25" customHeight="1">
      <c r="C100" s="171"/>
      <c r="D100" s="173"/>
      <c r="E100" s="249"/>
      <c r="F100" s="249"/>
      <c r="G100" s="166"/>
      <c r="H100" s="167"/>
      <c r="I100" s="196"/>
      <c r="J100" s="196"/>
      <c r="K100" s="167"/>
      <c r="L100" s="196"/>
      <c r="M100" s="196"/>
      <c r="N100" s="167"/>
      <c r="O100" s="196"/>
      <c r="P100" s="196"/>
      <c r="Q100" s="167"/>
      <c r="R100" s="196"/>
      <c r="S100" s="196"/>
      <c r="T100" s="167"/>
      <c r="U100" s="196"/>
      <c r="V100" s="196"/>
      <c r="W100" s="55"/>
      <c r="X100" s="251"/>
      <c r="Y100" s="248" t="s">
        <v>192</v>
      </c>
      <c r="Z100" s="248"/>
      <c r="AA100" s="248"/>
      <c r="AB100" s="248"/>
      <c r="AC100" s="248"/>
      <c r="AD100" s="248"/>
      <c r="AE100" s="248"/>
      <c r="AF100" s="248"/>
    </row>
    <row r="101" spans="3:32" ht="14.25" customHeight="1">
      <c r="C101" s="171"/>
      <c r="D101" s="173"/>
      <c r="E101" s="249"/>
      <c r="F101" s="249"/>
      <c r="G101" s="166"/>
      <c r="H101" s="167"/>
      <c r="I101" s="196"/>
      <c r="J101" s="196"/>
      <c r="K101" s="167"/>
      <c r="L101" s="196"/>
      <c r="M101" s="196"/>
      <c r="N101" s="167"/>
      <c r="O101" s="196"/>
      <c r="P101" s="196"/>
      <c r="Q101" s="167"/>
      <c r="R101" s="196"/>
      <c r="S101" s="196"/>
      <c r="T101" s="167"/>
      <c r="U101" s="196"/>
      <c r="V101" s="196"/>
      <c r="W101" s="55"/>
      <c r="X101" s="251"/>
      <c r="Y101" s="248"/>
      <c r="Z101" s="248"/>
      <c r="AA101" s="248"/>
      <c r="AB101" s="248"/>
      <c r="AC101" s="248"/>
      <c r="AD101" s="248"/>
      <c r="AE101" s="248"/>
      <c r="AF101" s="248"/>
    </row>
    <row r="102" spans="2:32" ht="6" customHeight="1">
      <c r="B102" s="21"/>
      <c r="C102" s="85"/>
      <c r="D102" s="85"/>
      <c r="E102" s="85"/>
      <c r="F102" s="85"/>
      <c r="G102" s="86"/>
      <c r="H102" s="26"/>
      <c r="I102" s="26"/>
      <c r="J102" s="26"/>
      <c r="K102" s="26"/>
      <c r="L102" s="26"/>
      <c r="M102" s="26"/>
      <c r="N102" s="26"/>
      <c r="O102" s="26"/>
      <c r="P102" s="26"/>
      <c r="Q102" s="26"/>
      <c r="R102" s="26"/>
      <c r="S102" s="26"/>
      <c r="T102" s="26"/>
      <c r="U102" s="26"/>
      <c r="V102" s="26"/>
      <c r="W102" s="87"/>
      <c r="Y102" s="248"/>
      <c r="Z102" s="248"/>
      <c r="AA102" s="248"/>
      <c r="AB102" s="248"/>
      <c r="AC102" s="248"/>
      <c r="AD102" s="248"/>
      <c r="AE102" s="248"/>
      <c r="AF102" s="248"/>
    </row>
    <row r="103" ht="8.25" customHeight="1"/>
    <row r="104" spans="5:22" ht="17.25">
      <c r="E104" s="337" t="s">
        <v>672</v>
      </c>
      <c r="F104" s="338"/>
      <c r="G104" s="106">
        <v>201</v>
      </c>
      <c r="H104" s="335">
        <f>IF(SUM(H37,H38,H46,H59,H66,H75,H82,H88,H97)=0,"",SUM(H37,H38,H46,H59,H66,H75,H82,H88,H97))</f>
        <v>100</v>
      </c>
      <c r="I104" s="336"/>
      <c r="J104" s="97" t="s">
        <v>129</v>
      </c>
      <c r="K104" s="335">
        <f>IF(SUM(K37,K38,K46,K59,K66,K75,K82,K88,K97)=0,"",SUM(K37,K38,K46,K59,K66,K75,K82,K88,K97))</f>
        <v>101.5</v>
      </c>
      <c r="L104" s="336"/>
      <c r="M104" s="97" t="s">
        <v>129</v>
      </c>
      <c r="N104" s="335">
        <f>IF(SUM(N37,N38,N46,N59,N66,N75,N82,N88,N97)=0,"",SUM(N37,N38,N46,N59,N66,N75,N82,N88,N97))</f>
      </c>
      <c r="O104" s="336"/>
      <c r="P104" s="97" t="s">
        <v>129</v>
      </c>
      <c r="Q104" s="335">
        <f>IF(SUM(Q37,Q38,Q46,Q59,Q66,Q75,Q82,Q88,Q97)=0,"",SUM(Q37,Q38,Q46,Q59,Q66,Q75,Q82,Q88,Q97))</f>
        <v>100</v>
      </c>
      <c r="R104" s="336"/>
      <c r="S104" s="97" t="s">
        <v>129</v>
      </c>
      <c r="T104" s="335">
        <f>IF(SUM(T37,T38,T46,T59,T66,T75,T82,T88,T97)=0,"",SUM(T37,T38,T46,T59,T66,T75,T82,T88,T97))</f>
      </c>
      <c r="U104" s="336"/>
      <c r="V104" s="97" t="s">
        <v>129</v>
      </c>
    </row>
    <row r="105" spans="5:22" ht="4.5" customHeight="1">
      <c r="E105" s="210"/>
      <c r="F105" s="211"/>
      <c r="G105" s="159"/>
      <c r="H105" s="205"/>
      <c r="I105" s="205"/>
      <c r="J105" s="160"/>
      <c r="K105" s="205"/>
      <c r="L105" s="205"/>
      <c r="M105" s="160"/>
      <c r="N105" s="205"/>
      <c r="O105" s="205"/>
      <c r="P105" s="160"/>
      <c r="Q105" s="205"/>
      <c r="R105" s="205"/>
      <c r="S105" s="160"/>
      <c r="T105" s="205"/>
      <c r="U105" s="205"/>
      <c r="V105" s="160"/>
    </row>
    <row r="106" spans="8:41" ht="18.75" customHeight="1">
      <c r="H106" s="339" t="s">
        <v>659</v>
      </c>
      <c r="I106" s="339"/>
      <c r="K106" s="339" t="s">
        <v>659</v>
      </c>
      <c r="L106" s="339"/>
      <c r="N106" s="339" t="s">
        <v>659</v>
      </c>
      <c r="O106" s="339"/>
      <c r="Q106" s="339" t="s">
        <v>659</v>
      </c>
      <c r="R106" s="339"/>
      <c r="T106" s="339" t="s">
        <v>659</v>
      </c>
      <c r="U106" s="339"/>
      <c r="AM106" s="21"/>
      <c r="AO106" s="6"/>
    </row>
    <row r="107" spans="8:41" ht="21">
      <c r="H107" s="340" t="s">
        <v>660</v>
      </c>
      <c r="I107" s="340"/>
      <c r="K107" s="341" t="s">
        <v>661</v>
      </c>
      <c r="L107" s="340"/>
      <c r="N107" s="341" t="s">
        <v>662</v>
      </c>
      <c r="O107" s="340"/>
      <c r="Q107" s="341" t="s">
        <v>663</v>
      </c>
      <c r="R107" s="340"/>
      <c r="T107" s="341" t="s">
        <v>664</v>
      </c>
      <c r="U107" s="340"/>
      <c r="AM107" s="21"/>
      <c r="AO107" s="6"/>
    </row>
    <row r="109" spans="5:21" ht="4.5" customHeight="1">
      <c r="E109" s="198"/>
      <c r="F109" s="199"/>
      <c r="G109" s="158"/>
      <c r="H109" s="197"/>
      <c r="I109" s="197"/>
      <c r="J109" s="50"/>
      <c r="K109" s="197"/>
      <c r="L109" s="197"/>
      <c r="M109" s="50"/>
      <c r="N109" s="197"/>
      <c r="O109" s="197"/>
      <c r="P109" s="50"/>
      <c r="Q109" s="200"/>
      <c r="R109" s="200"/>
      <c r="S109" s="50"/>
      <c r="T109" s="197"/>
      <c r="U109" s="197"/>
    </row>
    <row r="110" spans="5:21" ht="4.5" customHeight="1">
      <c r="E110" s="198"/>
      <c r="F110" s="199"/>
      <c r="G110" s="158"/>
      <c r="H110" s="197"/>
      <c r="I110" s="197"/>
      <c r="J110" s="50"/>
      <c r="K110" s="197"/>
      <c r="L110" s="197"/>
      <c r="M110" s="50"/>
      <c r="N110" s="197"/>
      <c r="O110" s="197"/>
      <c r="P110" s="50"/>
      <c r="Q110" s="197"/>
      <c r="R110" s="197"/>
      <c r="S110" s="50"/>
      <c r="T110" s="197"/>
      <c r="U110" s="197"/>
    </row>
    <row r="111" spans="5:21" ht="4.5" customHeight="1">
      <c r="E111" s="198"/>
      <c r="F111" s="199"/>
      <c r="G111" s="158"/>
      <c r="H111" s="197"/>
      <c r="I111" s="197"/>
      <c r="J111" s="50"/>
      <c r="K111" s="197"/>
      <c r="L111" s="197"/>
      <c r="M111" s="50"/>
      <c r="N111" s="197"/>
      <c r="O111" s="197"/>
      <c r="P111" s="50"/>
      <c r="Q111" s="197"/>
      <c r="R111" s="197"/>
      <c r="S111" s="50"/>
      <c r="T111" s="197"/>
      <c r="U111" s="197"/>
    </row>
    <row r="114" spans="2:41" ht="26.25">
      <c r="B114" s="110" t="s">
        <v>665</v>
      </c>
      <c r="C114" s="111"/>
      <c r="AM114" s="21"/>
      <c r="AO114" s="6"/>
    </row>
    <row r="115" spans="1:3" ht="18.75">
      <c r="A115" s="112"/>
      <c r="B115" s="136" t="s">
        <v>511</v>
      </c>
      <c r="C115" s="6"/>
    </row>
    <row r="116" spans="1:41" ht="19.5" customHeight="1">
      <c r="A116" s="113"/>
      <c r="B116" s="125" t="s">
        <v>666</v>
      </c>
      <c r="C116" s="128">
        <f>IF(H36="","",IF(H30="","品目１の品目コードを入力してください",IF(H36=100,"","注意：品目１「"&amp;H29&amp;"」の消費地別構成比の合計が「"&amp;+H36&amp;"％」となっており、100.0％になっていません。")))</f>
      </c>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5"/>
      <c r="AF116"/>
      <c r="AG116"/>
      <c r="AH116"/>
      <c r="AM116" s="21"/>
      <c r="AO116" s="6"/>
    </row>
    <row r="117" spans="1:41" ht="19.5" customHeight="1">
      <c r="A117" s="113"/>
      <c r="B117" s="126" t="s">
        <v>667</v>
      </c>
      <c r="C117" s="129" t="str">
        <f>IF(K36="","",IF(K30="","品目２の品目コードを入力してください",IF(K36=100,"","注意：品目２「"&amp;K29&amp;"」の消費地別構成比の合計が「"&amp;K36&amp;"％」となっており、100.0％になっていません。")))</f>
        <v>注意：品目２「レトルト食品」の消費地別構成比の合計が「101.5％」となっており、100.0％になっていません。</v>
      </c>
      <c r="D117" s="116"/>
      <c r="E117" s="116"/>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8"/>
      <c r="AF117"/>
      <c r="AG117"/>
      <c r="AH117"/>
      <c r="AM117" s="21"/>
      <c r="AO117" s="6"/>
    </row>
    <row r="118" spans="1:41" ht="19.5" customHeight="1">
      <c r="A118" s="113"/>
      <c r="B118" s="126" t="s">
        <v>668</v>
      </c>
      <c r="C118" s="130">
        <f>IF(N36="","",IF(N30="","品目３の品目コードを入力してください",IF(N36=100,"","注意：品目３「"&amp;N29&amp;"」の消費地別構成比の合計が「"&amp;N36&amp;"％」となっており、100.0％になっていません。")))</f>
      </c>
      <c r="D118" s="116"/>
      <c r="E118" s="116"/>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8"/>
      <c r="AF118"/>
      <c r="AG118"/>
      <c r="AH118"/>
      <c r="AM118" s="21"/>
      <c r="AO118" s="6"/>
    </row>
    <row r="119" spans="1:41" ht="19.5" customHeight="1">
      <c r="A119" s="113"/>
      <c r="B119" s="126" t="s">
        <v>669</v>
      </c>
      <c r="C119" s="129" t="str">
        <f>IF(Q36="","",IF(Q30="","品目４の品目コードを入力してください",IF(Q36=100,"","注意：品目４「"&amp;Q29&amp;"」の消費地別構成比の合計が「"&amp;Q36&amp;"％」となっており、100.0％になっていません。")))</f>
        <v>品目４の品目コードを入力してください</v>
      </c>
      <c r="D119" s="116"/>
      <c r="E119" s="116"/>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8"/>
      <c r="AF119"/>
      <c r="AG119"/>
      <c r="AH119"/>
      <c r="AM119" s="21"/>
      <c r="AO119" s="6"/>
    </row>
    <row r="120" spans="1:41" ht="19.5" customHeight="1">
      <c r="A120" s="113"/>
      <c r="B120" s="127" t="s">
        <v>670</v>
      </c>
      <c r="C120" s="131">
        <f>IF(T36="","",IF(T30="","品目５の品目コードを入力してください",IF(T36=100,"","注意：品目５「"&amp;T29&amp;"」の消費地別構成比の合計が「"&amp;T36&amp;"％」となっており、100.0％になっていません。")))</f>
      </c>
      <c r="D120" s="119"/>
      <c r="E120" s="119"/>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1"/>
      <c r="AF120"/>
      <c r="AG120"/>
      <c r="AH120"/>
      <c r="AM120" s="21"/>
      <c r="AO120" s="6"/>
    </row>
    <row r="121" spans="1:41" ht="18.75">
      <c r="A121" s="113"/>
      <c r="B121" s="113"/>
      <c r="C121"/>
      <c r="D121"/>
      <c r="E121"/>
      <c r="F121"/>
      <c r="G121"/>
      <c r="H121"/>
      <c r="I121"/>
      <c r="J121"/>
      <c r="K121"/>
      <c r="L121"/>
      <c r="M121"/>
      <c r="N121"/>
      <c r="O121"/>
      <c r="P121"/>
      <c r="Q121"/>
      <c r="R121"/>
      <c r="S121"/>
      <c r="T121"/>
      <c r="U121"/>
      <c r="V121"/>
      <c r="W121"/>
      <c r="X121"/>
      <c r="Y121"/>
      <c r="Z121"/>
      <c r="AA121"/>
      <c r="AB121"/>
      <c r="AC121"/>
      <c r="AD121"/>
      <c r="AE121"/>
      <c r="AF121"/>
      <c r="AG121"/>
      <c r="AH121"/>
      <c r="AM121" s="21"/>
      <c r="AO121" s="6"/>
    </row>
    <row r="122" spans="1:33" ht="18.75">
      <c r="A122" s="176"/>
      <c r="B122" s="161"/>
      <c r="C122" s="21"/>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row>
    <row r="123" spans="1:41" ht="20.25" customHeight="1">
      <c r="A123" s="177"/>
      <c r="B123" s="162"/>
      <c r="C123" s="132"/>
      <c r="D123" s="123"/>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c r="AM123" s="21"/>
      <c r="AO123" s="6"/>
    </row>
    <row r="124" spans="1:41" ht="20.25" customHeight="1">
      <c r="A124" s="177"/>
      <c r="B124" s="162"/>
      <c r="C124" s="132"/>
      <c r="D124" s="123"/>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c r="AM124" s="21"/>
      <c r="AO124" s="6"/>
    </row>
    <row r="125" spans="1:41" ht="20.25" customHeight="1">
      <c r="A125" s="177"/>
      <c r="B125" s="162"/>
      <c r="C125" s="132"/>
      <c r="D125" s="123"/>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c r="AM125" s="21"/>
      <c r="AO125" s="6"/>
    </row>
    <row r="126" spans="1:41" ht="20.25" customHeight="1">
      <c r="A126" s="177"/>
      <c r="B126" s="162"/>
      <c r="C126" s="132"/>
      <c r="D126" s="123"/>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c r="AM126" s="21"/>
      <c r="AO126" s="6"/>
    </row>
    <row r="127" spans="1:41" ht="20.25" customHeight="1">
      <c r="A127" s="177"/>
      <c r="B127" s="162"/>
      <c r="C127" s="132"/>
      <c r="D127" s="123"/>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c r="AM127" s="21"/>
      <c r="AO127" s="6"/>
    </row>
    <row r="128" spans="1:33" ht="13.5">
      <c r="A128" s="21"/>
      <c r="B128" s="21"/>
      <c r="C128" s="21"/>
      <c r="D128" s="21"/>
      <c r="E128" s="21"/>
      <c r="F128" s="21"/>
      <c r="G128" s="158"/>
      <c r="H128" s="21"/>
      <c r="I128" s="21"/>
      <c r="J128" s="21"/>
      <c r="K128" s="21"/>
      <c r="L128" s="21"/>
      <c r="M128" s="21"/>
      <c r="N128" s="21"/>
      <c r="O128" s="21"/>
      <c r="P128" s="21"/>
      <c r="Q128" s="21"/>
      <c r="R128" s="21"/>
      <c r="S128" s="21"/>
      <c r="T128" s="21"/>
      <c r="U128" s="21"/>
      <c r="V128" s="21"/>
      <c r="X128" s="164"/>
      <c r="Y128" s="21"/>
      <c r="Z128" s="21"/>
      <c r="AA128" s="21"/>
      <c r="AB128" s="21"/>
      <c r="AC128" s="21"/>
      <c r="AD128" s="21"/>
      <c r="AE128" s="21"/>
      <c r="AF128" s="21"/>
      <c r="AG128" s="21"/>
    </row>
    <row r="129" spans="1:33" ht="13.5">
      <c r="A129" s="21"/>
      <c r="B129" s="21"/>
      <c r="C129" s="21"/>
      <c r="D129" s="21"/>
      <c r="E129" s="21"/>
      <c r="F129" s="21"/>
      <c r="G129" s="158"/>
      <c r="H129" s="21"/>
      <c r="I129" s="21"/>
      <c r="J129" s="21"/>
      <c r="K129" s="21"/>
      <c r="L129" s="21"/>
      <c r="M129" s="21"/>
      <c r="N129" s="21"/>
      <c r="O129" s="21"/>
      <c r="P129" s="21"/>
      <c r="Q129" s="21"/>
      <c r="R129" s="21"/>
      <c r="S129" s="21"/>
      <c r="T129" s="21"/>
      <c r="U129" s="21"/>
      <c r="V129" s="21"/>
      <c r="X129" s="164"/>
      <c r="Y129" s="21"/>
      <c r="Z129" s="21"/>
      <c r="AA129" s="21"/>
      <c r="AB129" s="21"/>
      <c r="AC129" s="21"/>
      <c r="AD129" s="21"/>
      <c r="AE129" s="21"/>
      <c r="AF129" s="21"/>
      <c r="AG129" s="21"/>
    </row>
    <row r="130" spans="1:33" ht="13.5">
      <c r="A130" s="21"/>
      <c r="B130" s="21"/>
      <c r="C130" s="21"/>
      <c r="D130" s="21"/>
      <c r="E130" s="21"/>
      <c r="F130" s="21"/>
      <c r="G130" s="158"/>
      <c r="H130" s="21"/>
      <c r="I130" s="21"/>
      <c r="J130" s="21"/>
      <c r="K130" s="21"/>
      <c r="L130" s="21"/>
      <c r="M130" s="21"/>
      <c r="N130" s="21"/>
      <c r="O130" s="21"/>
      <c r="P130" s="21"/>
      <c r="Q130" s="21"/>
      <c r="R130" s="21"/>
      <c r="S130" s="21"/>
      <c r="T130" s="21"/>
      <c r="U130" s="21"/>
      <c r="V130" s="21"/>
      <c r="X130" s="164"/>
      <c r="Y130" s="21"/>
      <c r="Z130" s="21"/>
      <c r="AA130" s="21"/>
      <c r="AB130" s="21"/>
      <c r="AC130" s="21"/>
      <c r="AD130" s="21"/>
      <c r="AE130" s="21"/>
      <c r="AF130" s="21"/>
      <c r="AG130" s="21"/>
    </row>
    <row r="131" spans="1:33" ht="13.5" hidden="1">
      <c r="A131" s="21"/>
      <c r="B131" s="21"/>
      <c r="C131" s="21"/>
      <c r="D131" s="21"/>
      <c r="E131" s="21"/>
      <c r="F131" s="21"/>
      <c r="G131" s="158"/>
      <c r="H131" s="21"/>
      <c r="I131" s="21"/>
      <c r="J131" s="21"/>
      <c r="K131" s="21"/>
      <c r="L131" s="21"/>
      <c r="M131" s="21"/>
      <c r="N131" s="21"/>
      <c r="O131" s="21"/>
      <c r="P131" s="21"/>
      <c r="Q131" s="21"/>
      <c r="R131" s="21"/>
      <c r="S131" s="21"/>
      <c r="T131" s="21"/>
      <c r="U131" s="21"/>
      <c r="V131" s="21"/>
      <c r="X131" s="164"/>
      <c r="Y131" s="21"/>
      <c r="Z131" s="21"/>
      <c r="AA131" s="21"/>
      <c r="AB131" s="21"/>
      <c r="AC131" s="21"/>
      <c r="AD131" s="21"/>
      <c r="AE131" s="21"/>
      <c r="AF131" s="21"/>
      <c r="AG131" s="21"/>
    </row>
    <row r="132" spans="1:42" ht="13.5" customHeight="1" hidden="1">
      <c r="A132" s="21"/>
      <c r="B132" s="21"/>
      <c r="C132" s="21"/>
      <c r="D132" s="21"/>
      <c r="E132" s="21"/>
      <c r="F132" s="21"/>
      <c r="G132" s="158"/>
      <c r="H132" s="21"/>
      <c r="I132" s="21"/>
      <c r="J132" s="21"/>
      <c r="K132" s="21"/>
      <c r="L132" s="21"/>
      <c r="M132" s="21"/>
      <c r="N132" s="21"/>
      <c r="O132" s="21"/>
      <c r="P132" s="21"/>
      <c r="Q132" s="21"/>
      <c r="R132" s="21"/>
      <c r="S132" s="21"/>
      <c r="T132" s="21"/>
      <c r="U132" s="21"/>
      <c r="V132" s="21"/>
      <c r="X132" s="164"/>
      <c r="Y132" s="21"/>
      <c r="Z132" s="21"/>
      <c r="AA132" s="21"/>
      <c r="AB132" s="21"/>
      <c r="AC132" s="21"/>
      <c r="AD132" s="21"/>
      <c r="AE132" s="21"/>
      <c r="AF132" s="21"/>
      <c r="AG132" s="21"/>
      <c r="AL132" s="90" t="s">
        <v>115</v>
      </c>
      <c r="AM132" s="90" t="s">
        <v>193</v>
      </c>
      <c r="AO132" s="139" t="s">
        <v>512</v>
      </c>
      <c r="AP132" s="139" t="s">
        <v>18</v>
      </c>
    </row>
    <row r="133" spans="1:42" ht="17.25" customHeight="1" hidden="1">
      <c r="A133" s="21"/>
      <c r="B133" s="21"/>
      <c r="C133" s="21"/>
      <c r="D133" s="21"/>
      <c r="E133" s="21"/>
      <c r="F133" s="21"/>
      <c r="G133" s="158"/>
      <c r="H133" s="21"/>
      <c r="I133" s="21"/>
      <c r="J133" s="21"/>
      <c r="K133" s="21"/>
      <c r="L133" s="21"/>
      <c r="M133" s="21"/>
      <c r="N133" s="21"/>
      <c r="O133" s="21"/>
      <c r="P133" s="21"/>
      <c r="Q133" s="21"/>
      <c r="R133" s="21"/>
      <c r="S133" s="21"/>
      <c r="T133" s="21"/>
      <c r="U133" s="21"/>
      <c r="V133" s="21"/>
      <c r="X133" s="164"/>
      <c r="Y133" s="21"/>
      <c r="Z133" s="21"/>
      <c r="AA133" s="21"/>
      <c r="AB133" s="21"/>
      <c r="AC133" s="21"/>
      <c r="AD133" s="21"/>
      <c r="AE133" s="21"/>
      <c r="AF133" s="21"/>
      <c r="AG133" s="21"/>
      <c r="AL133" s="141">
        <v>0</v>
      </c>
      <c r="AM133" s="149" t="s">
        <v>1</v>
      </c>
      <c r="AO133" s="140">
        <v>0</v>
      </c>
      <c r="AP133" s="91" t="s">
        <v>416</v>
      </c>
    </row>
    <row r="134" spans="1:42" ht="17.25" customHeight="1" hidden="1">
      <c r="A134" s="21"/>
      <c r="B134" s="21"/>
      <c r="C134" s="21"/>
      <c r="D134" s="21"/>
      <c r="E134" s="21"/>
      <c r="F134" s="21"/>
      <c r="G134" s="158"/>
      <c r="H134" s="21"/>
      <c r="I134" s="21"/>
      <c r="J134" s="21"/>
      <c r="K134" s="21"/>
      <c r="L134" s="21"/>
      <c r="M134" s="21"/>
      <c r="N134" s="21"/>
      <c r="O134" s="21"/>
      <c r="P134" s="21"/>
      <c r="Q134" s="21"/>
      <c r="R134" s="21"/>
      <c r="S134" s="21"/>
      <c r="T134" s="21"/>
      <c r="U134" s="21"/>
      <c r="V134" s="21"/>
      <c r="X134" s="164"/>
      <c r="Y134" s="21"/>
      <c r="Z134" s="21"/>
      <c r="AA134" s="21"/>
      <c r="AB134" s="21"/>
      <c r="AC134" s="21"/>
      <c r="AD134" s="21"/>
      <c r="AE134" s="21"/>
      <c r="AF134" s="21"/>
      <c r="AG134" s="21"/>
      <c r="AL134" s="141">
        <v>1</v>
      </c>
      <c r="AM134" s="91" t="s">
        <v>3</v>
      </c>
      <c r="AO134" s="140">
        <v>1</v>
      </c>
      <c r="AP134" s="91" t="s">
        <v>416</v>
      </c>
    </row>
    <row r="135" spans="1:42" ht="17.25" customHeight="1" hidden="1">
      <c r="A135" s="21"/>
      <c r="B135" s="21"/>
      <c r="C135" s="21"/>
      <c r="D135" s="21"/>
      <c r="E135" s="21"/>
      <c r="F135" s="21"/>
      <c r="G135" s="158"/>
      <c r="H135" s="21"/>
      <c r="I135" s="21"/>
      <c r="J135" s="21"/>
      <c r="K135" s="21"/>
      <c r="L135" s="21"/>
      <c r="M135" s="21"/>
      <c r="N135" s="21"/>
      <c r="O135" s="21"/>
      <c r="P135" s="21"/>
      <c r="Q135" s="21"/>
      <c r="R135" s="21"/>
      <c r="S135" s="21"/>
      <c r="T135" s="21"/>
      <c r="U135" s="21"/>
      <c r="V135" s="21"/>
      <c r="X135" s="164"/>
      <c r="Y135" s="21"/>
      <c r="Z135" s="21"/>
      <c r="AA135" s="21"/>
      <c r="AB135" s="21"/>
      <c r="AC135" s="21"/>
      <c r="AD135" s="21"/>
      <c r="AE135" s="21"/>
      <c r="AF135" s="21"/>
      <c r="AG135" s="21"/>
      <c r="AL135" s="141">
        <v>2</v>
      </c>
      <c r="AM135" s="91" t="s">
        <v>4</v>
      </c>
      <c r="AO135" s="140">
        <v>10</v>
      </c>
      <c r="AP135" s="91" t="s">
        <v>416</v>
      </c>
    </row>
    <row r="136" spans="1:42" ht="14.25" hidden="1">
      <c r="A136" s="21"/>
      <c r="B136" s="21"/>
      <c r="C136" s="21"/>
      <c r="D136" s="21"/>
      <c r="E136" s="21"/>
      <c r="F136" s="21"/>
      <c r="G136" s="158"/>
      <c r="H136" s="21"/>
      <c r="I136" s="21"/>
      <c r="J136" s="21"/>
      <c r="K136" s="21"/>
      <c r="L136" s="21"/>
      <c r="M136" s="21"/>
      <c r="N136" s="21"/>
      <c r="O136" s="21"/>
      <c r="P136" s="21"/>
      <c r="Q136" s="21"/>
      <c r="R136" s="21"/>
      <c r="S136" s="21"/>
      <c r="T136" s="21"/>
      <c r="U136" s="21"/>
      <c r="V136" s="21"/>
      <c r="X136" s="164"/>
      <c r="Y136" s="21"/>
      <c r="Z136" s="21"/>
      <c r="AA136" s="21"/>
      <c r="AB136" s="21"/>
      <c r="AC136" s="21"/>
      <c r="AD136" s="21"/>
      <c r="AE136" s="21"/>
      <c r="AF136" s="21"/>
      <c r="AG136" s="21"/>
      <c r="AL136" s="141">
        <v>3</v>
      </c>
      <c r="AM136" s="91" t="s">
        <v>197</v>
      </c>
      <c r="AO136" s="140">
        <v>20</v>
      </c>
      <c r="AP136" s="91" t="s">
        <v>416</v>
      </c>
    </row>
    <row r="137" spans="1:42" ht="14.25" hidden="1">
      <c r="A137" s="21"/>
      <c r="B137" s="21"/>
      <c r="C137" s="21"/>
      <c r="D137" s="21"/>
      <c r="E137" s="21"/>
      <c r="F137" s="21"/>
      <c r="G137" s="158"/>
      <c r="H137" s="21"/>
      <c r="I137" s="21"/>
      <c r="J137" s="21"/>
      <c r="K137" s="21"/>
      <c r="L137" s="21"/>
      <c r="M137" s="21"/>
      <c r="N137" s="21"/>
      <c r="O137" s="21"/>
      <c r="P137" s="21"/>
      <c r="Q137" s="21"/>
      <c r="R137" s="21"/>
      <c r="S137" s="21"/>
      <c r="T137" s="21"/>
      <c r="U137" s="21"/>
      <c r="V137" s="21"/>
      <c r="X137" s="164"/>
      <c r="Y137" s="21"/>
      <c r="Z137" s="21"/>
      <c r="AA137" s="21"/>
      <c r="AB137" s="21"/>
      <c r="AC137" s="21"/>
      <c r="AD137" s="21"/>
      <c r="AE137" s="21"/>
      <c r="AF137" s="21"/>
      <c r="AG137" s="21"/>
      <c r="AL137" s="141">
        <v>4</v>
      </c>
      <c r="AM137" s="91" t="s">
        <v>340</v>
      </c>
      <c r="AO137" s="140">
        <v>30</v>
      </c>
      <c r="AP137" s="91" t="s">
        <v>416</v>
      </c>
    </row>
    <row r="138" spans="1:42" ht="14.25" hidden="1">
      <c r="A138" s="21"/>
      <c r="B138" s="21"/>
      <c r="C138" s="21"/>
      <c r="D138" s="21"/>
      <c r="E138" s="21"/>
      <c r="F138" s="21"/>
      <c r="G138" s="158"/>
      <c r="H138" s="21"/>
      <c r="I138" s="21"/>
      <c r="J138" s="21"/>
      <c r="K138" s="21"/>
      <c r="L138" s="21"/>
      <c r="M138" s="21"/>
      <c r="N138" s="21"/>
      <c r="O138" s="21"/>
      <c r="P138" s="21"/>
      <c r="Q138" s="21"/>
      <c r="R138" s="21"/>
      <c r="S138" s="21"/>
      <c r="T138" s="21"/>
      <c r="U138" s="21"/>
      <c r="V138" s="21"/>
      <c r="X138" s="164"/>
      <c r="Y138" s="21"/>
      <c r="Z138" s="21"/>
      <c r="AA138" s="21"/>
      <c r="AB138" s="21"/>
      <c r="AC138" s="21"/>
      <c r="AD138" s="21"/>
      <c r="AE138" s="21"/>
      <c r="AF138" s="21"/>
      <c r="AG138" s="21"/>
      <c r="AL138" s="141">
        <v>5</v>
      </c>
      <c r="AM138" s="91" t="s">
        <v>341</v>
      </c>
      <c r="AO138" s="140">
        <v>40</v>
      </c>
      <c r="AP138" s="91" t="s">
        <v>416</v>
      </c>
    </row>
    <row r="139" spans="1:42" ht="14.25" hidden="1">
      <c r="A139" s="21"/>
      <c r="B139" s="21"/>
      <c r="C139" s="21"/>
      <c r="D139" s="21"/>
      <c r="E139" s="21"/>
      <c r="F139" s="21"/>
      <c r="G139" s="158"/>
      <c r="H139" s="21"/>
      <c r="I139" s="21"/>
      <c r="J139" s="21"/>
      <c r="K139" s="21"/>
      <c r="L139" s="21"/>
      <c r="M139" s="21"/>
      <c r="N139" s="21"/>
      <c r="O139" s="21"/>
      <c r="P139" s="21"/>
      <c r="Q139" s="21"/>
      <c r="R139" s="21"/>
      <c r="S139" s="21"/>
      <c r="T139" s="21"/>
      <c r="U139" s="21"/>
      <c r="V139" s="21"/>
      <c r="X139" s="164"/>
      <c r="Y139" s="21"/>
      <c r="Z139" s="21"/>
      <c r="AA139" s="21"/>
      <c r="AB139" s="21"/>
      <c r="AC139" s="21"/>
      <c r="AD139" s="21"/>
      <c r="AE139" s="21"/>
      <c r="AF139" s="21"/>
      <c r="AG139" s="21"/>
      <c r="AL139" s="141">
        <v>6</v>
      </c>
      <c r="AM139" s="91" t="s">
        <v>201</v>
      </c>
      <c r="AO139" s="140">
        <v>50</v>
      </c>
      <c r="AP139" s="91" t="s">
        <v>416</v>
      </c>
    </row>
    <row r="140" spans="1:42" ht="14.25" hidden="1">
      <c r="A140" s="21"/>
      <c r="B140" s="21"/>
      <c r="C140" s="21"/>
      <c r="D140" s="21"/>
      <c r="E140" s="21"/>
      <c r="F140" s="21"/>
      <c r="G140" s="158"/>
      <c r="H140" s="21"/>
      <c r="I140" s="21"/>
      <c r="J140" s="21"/>
      <c r="K140" s="21"/>
      <c r="L140" s="21"/>
      <c r="M140" s="21"/>
      <c r="N140" s="21"/>
      <c r="O140" s="21"/>
      <c r="P140" s="21"/>
      <c r="Q140" s="21"/>
      <c r="R140" s="21"/>
      <c r="S140" s="21"/>
      <c r="T140" s="21"/>
      <c r="U140" s="21"/>
      <c r="V140" s="21"/>
      <c r="X140" s="164"/>
      <c r="Y140" s="21"/>
      <c r="Z140" s="21"/>
      <c r="AA140" s="21"/>
      <c r="AB140" s="21"/>
      <c r="AC140" s="21"/>
      <c r="AD140" s="21"/>
      <c r="AE140" s="21"/>
      <c r="AF140" s="21"/>
      <c r="AG140" s="21"/>
      <c r="AL140" s="141">
        <v>7</v>
      </c>
      <c r="AM140" s="91" t="s">
        <v>203</v>
      </c>
      <c r="AO140" s="140">
        <v>60</v>
      </c>
      <c r="AP140" s="91" t="s">
        <v>416</v>
      </c>
    </row>
    <row r="141" spans="1:42" ht="14.25" hidden="1">
      <c r="A141" s="21"/>
      <c r="B141" s="21"/>
      <c r="C141" s="21"/>
      <c r="D141" s="21"/>
      <c r="E141" s="21"/>
      <c r="F141" s="21"/>
      <c r="G141" s="158"/>
      <c r="H141" s="21"/>
      <c r="I141" s="21"/>
      <c r="J141" s="21"/>
      <c r="K141" s="21"/>
      <c r="L141" s="21"/>
      <c r="M141" s="21"/>
      <c r="N141" s="21"/>
      <c r="O141" s="21"/>
      <c r="P141" s="21"/>
      <c r="Q141" s="21"/>
      <c r="R141" s="21"/>
      <c r="S141" s="21"/>
      <c r="T141" s="21"/>
      <c r="U141" s="21"/>
      <c r="V141" s="21"/>
      <c r="X141" s="164"/>
      <c r="Y141" s="21"/>
      <c r="Z141" s="21"/>
      <c r="AA141" s="21"/>
      <c r="AB141" s="21"/>
      <c r="AC141" s="21"/>
      <c r="AD141" s="21"/>
      <c r="AE141" s="21"/>
      <c r="AF141" s="21"/>
      <c r="AG141" s="21"/>
      <c r="AL141" s="141">
        <v>8</v>
      </c>
      <c r="AM141" s="91" t="s">
        <v>205</v>
      </c>
      <c r="AO141" s="140">
        <v>70</v>
      </c>
      <c r="AP141" s="91" t="s">
        <v>416</v>
      </c>
    </row>
    <row r="142" spans="1:42" ht="14.25" hidden="1">
      <c r="A142" s="21"/>
      <c r="B142" s="21"/>
      <c r="C142" s="21"/>
      <c r="D142" s="21"/>
      <c r="E142" s="21"/>
      <c r="F142" s="21"/>
      <c r="G142" s="158"/>
      <c r="H142" s="21"/>
      <c r="I142" s="21"/>
      <c r="J142" s="21"/>
      <c r="K142" s="21"/>
      <c r="L142" s="21"/>
      <c r="M142" s="21"/>
      <c r="N142" s="21"/>
      <c r="O142" s="21"/>
      <c r="P142" s="21"/>
      <c r="Q142" s="21"/>
      <c r="R142" s="21"/>
      <c r="S142" s="21"/>
      <c r="T142" s="21"/>
      <c r="U142" s="21"/>
      <c r="V142" s="21"/>
      <c r="X142" s="164"/>
      <c r="Y142" s="21"/>
      <c r="Z142" s="21"/>
      <c r="AA142" s="21"/>
      <c r="AB142" s="21"/>
      <c r="AC142" s="21"/>
      <c r="AD142" s="21"/>
      <c r="AE142" s="21"/>
      <c r="AF142" s="21"/>
      <c r="AG142" s="21"/>
      <c r="AL142" s="141">
        <v>9</v>
      </c>
      <c r="AM142" s="91" t="s">
        <v>207</v>
      </c>
      <c r="AO142" s="140">
        <v>80</v>
      </c>
      <c r="AP142" s="91" t="s">
        <v>416</v>
      </c>
    </row>
    <row r="143" spans="1:42" ht="14.25" hidden="1">
      <c r="A143" s="21"/>
      <c r="B143" s="21"/>
      <c r="C143" s="21"/>
      <c r="D143" s="21"/>
      <c r="E143" s="21"/>
      <c r="F143" s="21"/>
      <c r="G143" s="158"/>
      <c r="H143" s="21"/>
      <c r="I143" s="21"/>
      <c r="J143" s="21"/>
      <c r="K143" s="21"/>
      <c r="L143" s="21"/>
      <c r="M143" s="21"/>
      <c r="N143" s="21"/>
      <c r="O143" s="21"/>
      <c r="P143" s="21"/>
      <c r="Q143" s="21"/>
      <c r="R143" s="21"/>
      <c r="S143" s="21"/>
      <c r="T143" s="21"/>
      <c r="U143" s="21"/>
      <c r="V143" s="21"/>
      <c r="X143" s="164"/>
      <c r="Y143" s="21"/>
      <c r="Z143" s="21"/>
      <c r="AA143" s="21"/>
      <c r="AB143" s="21"/>
      <c r="AC143" s="21"/>
      <c r="AD143" s="21"/>
      <c r="AE143" s="21"/>
      <c r="AF143" s="21"/>
      <c r="AG143" s="21"/>
      <c r="AL143" s="141">
        <v>10</v>
      </c>
      <c r="AM143" s="91" t="s">
        <v>209</v>
      </c>
      <c r="AO143" s="140">
        <v>90</v>
      </c>
      <c r="AP143" s="91" t="s">
        <v>416</v>
      </c>
    </row>
    <row r="144" spans="1:42" ht="14.25" hidden="1">
      <c r="A144" s="21"/>
      <c r="B144" s="21"/>
      <c r="C144" s="21"/>
      <c r="D144" s="21"/>
      <c r="E144" s="21"/>
      <c r="F144" s="21"/>
      <c r="G144" s="158"/>
      <c r="H144" s="21"/>
      <c r="I144" s="21"/>
      <c r="J144" s="21"/>
      <c r="K144" s="21"/>
      <c r="L144" s="21"/>
      <c r="M144" s="21"/>
      <c r="N144" s="21"/>
      <c r="O144" s="21"/>
      <c r="P144" s="21"/>
      <c r="Q144" s="21"/>
      <c r="R144" s="21"/>
      <c r="S144" s="21"/>
      <c r="T144" s="21"/>
      <c r="U144" s="21"/>
      <c r="V144" s="21"/>
      <c r="X144" s="164"/>
      <c r="Y144" s="21"/>
      <c r="Z144" s="21"/>
      <c r="AA144" s="21"/>
      <c r="AB144" s="21"/>
      <c r="AC144" s="21"/>
      <c r="AD144" s="21"/>
      <c r="AE144" s="21"/>
      <c r="AF144" s="21"/>
      <c r="AG144" s="21"/>
      <c r="AL144" s="141">
        <v>11</v>
      </c>
      <c r="AM144" s="91" t="s">
        <v>211</v>
      </c>
      <c r="AO144" s="140">
        <v>100</v>
      </c>
      <c r="AP144" s="91" t="s">
        <v>416</v>
      </c>
    </row>
    <row r="145" spans="1:42" ht="14.25" hidden="1">
      <c r="A145" s="21"/>
      <c r="B145" s="21"/>
      <c r="C145" s="21"/>
      <c r="D145" s="21"/>
      <c r="E145" s="21"/>
      <c r="F145" s="21"/>
      <c r="G145" s="158"/>
      <c r="H145" s="21"/>
      <c r="I145" s="21"/>
      <c r="J145" s="21"/>
      <c r="K145" s="21"/>
      <c r="L145" s="21"/>
      <c r="M145" s="21"/>
      <c r="N145" s="21"/>
      <c r="O145" s="21"/>
      <c r="P145" s="21"/>
      <c r="Q145" s="21"/>
      <c r="R145" s="21"/>
      <c r="S145" s="21"/>
      <c r="T145" s="21"/>
      <c r="U145" s="21"/>
      <c r="V145" s="21"/>
      <c r="X145" s="164"/>
      <c r="Y145" s="21"/>
      <c r="Z145" s="21"/>
      <c r="AA145" s="21"/>
      <c r="AB145" s="21"/>
      <c r="AC145" s="21"/>
      <c r="AD145" s="21"/>
      <c r="AE145" s="21"/>
      <c r="AF145" s="21"/>
      <c r="AG145" s="21"/>
      <c r="AL145" s="141">
        <v>12</v>
      </c>
      <c r="AM145" s="91" t="s">
        <v>213</v>
      </c>
      <c r="AO145" s="140">
        <v>200</v>
      </c>
      <c r="AP145" s="91" t="s">
        <v>416</v>
      </c>
    </row>
    <row r="146" spans="1:42" ht="14.25" hidden="1">
      <c r="A146" s="21"/>
      <c r="B146" s="21"/>
      <c r="C146" s="21"/>
      <c r="D146" s="21"/>
      <c r="E146" s="21"/>
      <c r="F146" s="21"/>
      <c r="G146" s="158"/>
      <c r="H146" s="21"/>
      <c r="I146" s="21"/>
      <c r="J146" s="21"/>
      <c r="K146" s="21"/>
      <c r="L146" s="21"/>
      <c r="M146" s="21"/>
      <c r="N146" s="21"/>
      <c r="O146" s="21"/>
      <c r="P146" s="21"/>
      <c r="Q146" s="21"/>
      <c r="R146" s="21"/>
      <c r="S146" s="21"/>
      <c r="T146" s="21"/>
      <c r="U146" s="21"/>
      <c r="V146" s="21"/>
      <c r="X146" s="164"/>
      <c r="Y146" s="21"/>
      <c r="Z146" s="21"/>
      <c r="AA146" s="21"/>
      <c r="AB146" s="21"/>
      <c r="AC146" s="21"/>
      <c r="AD146" s="21"/>
      <c r="AE146" s="21"/>
      <c r="AF146" s="21"/>
      <c r="AG146" s="21"/>
      <c r="AL146" s="141">
        <v>13</v>
      </c>
      <c r="AM146" s="91" t="s">
        <v>215</v>
      </c>
      <c r="AO146" s="140">
        <v>300</v>
      </c>
      <c r="AP146" s="91" t="s">
        <v>416</v>
      </c>
    </row>
    <row r="147" spans="1:42" ht="14.25" hidden="1">
      <c r="A147" s="21"/>
      <c r="B147" s="21"/>
      <c r="C147" s="21"/>
      <c r="D147" s="21"/>
      <c r="E147" s="21"/>
      <c r="F147" s="21"/>
      <c r="G147" s="158"/>
      <c r="H147" s="21"/>
      <c r="I147" s="21"/>
      <c r="J147" s="21"/>
      <c r="K147" s="21"/>
      <c r="L147" s="21"/>
      <c r="M147" s="21"/>
      <c r="N147" s="21"/>
      <c r="O147" s="21"/>
      <c r="P147" s="21"/>
      <c r="Q147" s="21"/>
      <c r="R147" s="21"/>
      <c r="S147" s="21"/>
      <c r="T147" s="21"/>
      <c r="U147" s="21"/>
      <c r="V147" s="21"/>
      <c r="X147" s="164"/>
      <c r="Y147" s="21"/>
      <c r="Z147" s="21"/>
      <c r="AA147" s="21"/>
      <c r="AB147" s="21"/>
      <c r="AC147" s="21"/>
      <c r="AD147" s="21"/>
      <c r="AE147" s="21"/>
      <c r="AF147" s="21"/>
      <c r="AG147" s="21"/>
      <c r="AL147" s="141">
        <v>14</v>
      </c>
      <c r="AM147" s="91" t="s">
        <v>217</v>
      </c>
      <c r="AO147" s="140">
        <v>400</v>
      </c>
      <c r="AP147" s="91" t="s">
        <v>416</v>
      </c>
    </row>
    <row r="148" spans="1:42" ht="14.25" hidden="1">
      <c r="A148" s="21"/>
      <c r="B148" s="21"/>
      <c r="C148" s="21"/>
      <c r="D148" s="21"/>
      <c r="E148" s="21"/>
      <c r="F148" s="21"/>
      <c r="G148" s="158"/>
      <c r="H148" s="21"/>
      <c r="I148" s="21"/>
      <c r="J148" s="21"/>
      <c r="K148" s="21"/>
      <c r="L148" s="21"/>
      <c r="M148" s="21"/>
      <c r="N148" s="21"/>
      <c r="O148" s="21"/>
      <c r="P148" s="21"/>
      <c r="Q148" s="21"/>
      <c r="R148" s="21"/>
      <c r="S148" s="21"/>
      <c r="T148" s="21"/>
      <c r="U148" s="21"/>
      <c r="V148" s="21"/>
      <c r="X148" s="164"/>
      <c r="Y148" s="21"/>
      <c r="Z148" s="21"/>
      <c r="AA148" s="21"/>
      <c r="AB148" s="21"/>
      <c r="AC148" s="21"/>
      <c r="AD148" s="21"/>
      <c r="AE148" s="21"/>
      <c r="AF148" s="21"/>
      <c r="AG148" s="21"/>
      <c r="AL148" s="141">
        <v>15</v>
      </c>
      <c r="AM148" s="91" t="s">
        <v>219</v>
      </c>
      <c r="AO148" s="140"/>
      <c r="AP148" s="91" t="s">
        <v>416</v>
      </c>
    </row>
    <row r="149" spans="1:42" ht="14.25" hidden="1">
      <c r="A149" s="21"/>
      <c r="B149" s="21"/>
      <c r="C149" s="21"/>
      <c r="D149" s="21"/>
      <c r="E149" s="21"/>
      <c r="F149" s="21"/>
      <c r="G149" s="158"/>
      <c r="H149" s="21"/>
      <c r="I149" s="21"/>
      <c r="J149" s="21"/>
      <c r="K149" s="21"/>
      <c r="L149" s="21"/>
      <c r="M149" s="21"/>
      <c r="N149" s="21"/>
      <c r="O149" s="21"/>
      <c r="P149" s="21"/>
      <c r="Q149" s="21"/>
      <c r="R149" s="21"/>
      <c r="S149" s="21"/>
      <c r="T149" s="21"/>
      <c r="U149" s="21"/>
      <c r="V149" s="21"/>
      <c r="X149" s="164"/>
      <c r="Y149" s="21"/>
      <c r="Z149" s="21"/>
      <c r="AA149" s="21"/>
      <c r="AB149" s="21"/>
      <c r="AC149" s="21"/>
      <c r="AD149" s="21"/>
      <c r="AE149" s="21"/>
      <c r="AF149" s="21"/>
      <c r="AG149" s="21"/>
      <c r="AL149" s="141">
        <v>16</v>
      </c>
      <c r="AM149" s="91" t="s">
        <v>221</v>
      </c>
      <c r="AO149" s="140"/>
      <c r="AP149" s="91" t="s">
        <v>416</v>
      </c>
    </row>
    <row r="150" spans="1:42" ht="14.25" hidden="1">
      <c r="A150" s="21"/>
      <c r="B150" s="21"/>
      <c r="C150" s="21"/>
      <c r="D150" s="21"/>
      <c r="E150" s="21"/>
      <c r="F150" s="21"/>
      <c r="G150" s="158"/>
      <c r="H150" s="21"/>
      <c r="I150" s="21"/>
      <c r="J150" s="21"/>
      <c r="K150" s="21"/>
      <c r="L150" s="21"/>
      <c r="M150" s="21"/>
      <c r="N150" s="21"/>
      <c r="O150" s="21"/>
      <c r="P150" s="21"/>
      <c r="Q150" s="21"/>
      <c r="R150" s="21"/>
      <c r="S150" s="21"/>
      <c r="T150" s="21"/>
      <c r="U150" s="21"/>
      <c r="V150" s="21"/>
      <c r="X150" s="164"/>
      <c r="Y150" s="21"/>
      <c r="Z150" s="21"/>
      <c r="AA150" s="21"/>
      <c r="AB150" s="21"/>
      <c r="AC150" s="21"/>
      <c r="AD150" s="21"/>
      <c r="AE150" s="21"/>
      <c r="AF150" s="21"/>
      <c r="AG150" s="21"/>
      <c r="AL150" s="141">
        <v>17</v>
      </c>
      <c r="AM150" s="91" t="s">
        <v>223</v>
      </c>
      <c r="AO150" s="140"/>
      <c r="AP150" s="91" t="s">
        <v>416</v>
      </c>
    </row>
    <row r="151" spans="1:42" ht="14.25" hidden="1">
      <c r="A151" s="21"/>
      <c r="B151" s="21"/>
      <c r="C151" s="21"/>
      <c r="D151" s="21"/>
      <c r="E151" s="21"/>
      <c r="F151" s="21"/>
      <c r="G151" s="158"/>
      <c r="H151" s="21"/>
      <c r="I151" s="21"/>
      <c r="J151" s="21"/>
      <c r="K151" s="21"/>
      <c r="L151" s="21"/>
      <c r="M151" s="21"/>
      <c r="N151" s="21"/>
      <c r="O151" s="21"/>
      <c r="P151" s="21"/>
      <c r="Q151" s="21"/>
      <c r="R151" s="21"/>
      <c r="S151" s="21"/>
      <c r="T151" s="21"/>
      <c r="U151" s="21"/>
      <c r="V151" s="21"/>
      <c r="X151" s="164"/>
      <c r="Y151" s="21"/>
      <c r="Z151" s="21"/>
      <c r="AA151" s="21"/>
      <c r="AB151" s="21"/>
      <c r="AC151" s="21"/>
      <c r="AD151" s="21"/>
      <c r="AE151" s="21"/>
      <c r="AF151" s="21"/>
      <c r="AG151" s="21"/>
      <c r="AL151" s="141">
        <v>18</v>
      </c>
      <c r="AM151" s="91" t="s">
        <v>225</v>
      </c>
      <c r="AO151" s="140"/>
      <c r="AP151" s="91" t="s">
        <v>416</v>
      </c>
    </row>
    <row r="152" spans="1:42" ht="14.25" hidden="1">
      <c r="A152" s="21"/>
      <c r="B152" s="21"/>
      <c r="C152" s="21"/>
      <c r="D152" s="21"/>
      <c r="E152" s="21"/>
      <c r="F152" s="21"/>
      <c r="G152" s="158"/>
      <c r="H152" s="21"/>
      <c r="I152" s="21"/>
      <c r="J152" s="21"/>
      <c r="K152" s="21"/>
      <c r="L152" s="21"/>
      <c r="M152" s="21"/>
      <c r="N152" s="21"/>
      <c r="O152" s="21"/>
      <c r="P152" s="21"/>
      <c r="Q152" s="21"/>
      <c r="R152" s="21"/>
      <c r="S152" s="21"/>
      <c r="T152" s="21"/>
      <c r="U152" s="21"/>
      <c r="V152" s="21"/>
      <c r="X152" s="164"/>
      <c r="Y152" s="21"/>
      <c r="Z152" s="21"/>
      <c r="AA152" s="21"/>
      <c r="AB152" s="21"/>
      <c r="AC152" s="21"/>
      <c r="AD152" s="21"/>
      <c r="AE152" s="21"/>
      <c r="AF152" s="21"/>
      <c r="AG152" s="21"/>
      <c r="AL152" s="141">
        <v>19</v>
      </c>
      <c r="AM152" s="91" t="s">
        <v>227</v>
      </c>
      <c r="AO152" s="140"/>
      <c r="AP152" s="91" t="s">
        <v>416</v>
      </c>
    </row>
    <row r="153" spans="1:42" ht="14.25" hidden="1">
      <c r="A153" s="21"/>
      <c r="B153" s="21"/>
      <c r="C153" s="21"/>
      <c r="D153" s="21"/>
      <c r="E153" s="21"/>
      <c r="F153" s="21"/>
      <c r="G153" s="158"/>
      <c r="H153" s="21"/>
      <c r="I153" s="21"/>
      <c r="J153" s="21"/>
      <c r="K153" s="21"/>
      <c r="L153" s="21"/>
      <c r="M153" s="21"/>
      <c r="N153" s="21"/>
      <c r="O153" s="21"/>
      <c r="P153" s="21"/>
      <c r="Q153" s="21"/>
      <c r="R153" s="21"/>
      <c r="S153" s="21"/>
      <c r="T153" s="21"/>
      <c r="U153" s="21"/>
      <c r="V153" s="21"/>
      <c r="X153" s="164"/>
      <c r="Y153" s="21"/>
      <c r="Z153" s="21"/>
      <c r="AA153" s="21"/>
      <c r="AB153" s="21"/>
      <c r="AC153" s="21"/>
      <c r="AD153" s="21"/>
      <c r="AE153" s="21"/>
      <c r="AF153" s="21"/>
      <c r="AG153" s="21"/>
      <c r="AL153" s="141">
        <v>20</v>
      </c>
      <c r="AM153" s="91" t="s">
        <v>229</v>
      </c>
      <c r="AO153" s="140"/>
      <c r="AP153" s="91" t="s">
        <v>416</v>
      </c>
    </row>
    <row r="154" spans="1:42" ht="14.25" hidden="1">
      <c r="A154" s="21"/>
      <c r="B154" s="21"/>
      <c r="C154" s="21"/>
      <c r="D154" s="21"/>
      <c r="E154" s="21"/>
      <c r="F154" s="21"/>
      <c r="G154" s="158"/>
      <c r="H154" s="21"/>
      <c r="I154" s="21"/>
      <c r="J154" s="21"/>
      <c r="K154" s="21"/>
      <c r="L154" s="21"/>
      <c r="M154" s="21"/>
      <c r="N154" s="21"/>
      <c r="O154" s="21"/>
      <c r="P154" s="21"/>
      <c r="Q154" s="21"/>
      <c r="R154" s="21"/>
      <c r="S154" s="21"/>
      <c r="T154" s="21"/>
      <c r="U154" s="21"/>
      <c r="V154" s="21"/>
      <c r="X154" s="164"/>
      <c r="Y154" s="21"/>
      <c r="Z154" s="21"/>
      <c r="AA154" s="21"/>
      <c r="AB154" s="21"/>
      <c r="AC154" s="21"/>
      <c r="AD154" s="21"/>
      <c r="AE154" s="21"/>
      <c r="AF154" s="21"/>
      <c r="AG154" s="21"/>
      <c r="AL154" s="141">
        <v>21</v>
      </c>
      <c r="AM154" s="91" t="s">
        <v>231</v>
      </c>
      <c r="AO154" s="140"/>
      <c r="AP154" s="91" t="s">
        <v>416</v>
      </c>
    </row>
    <row r="155" spans="1:42" ht="14.25" hidden="1">
      <c r="A155" s="21"/>
      <c r="B155" s="21"/>
      <c r="C155" s="21"/>
      <c r="D155" s="21"/>
      <c r="E155" s="21"/>
      <c r="F155" s="21"/>
      <c r="G155" s="158"/>
      <c r="H155" s="21"/>
      <c r="I155" s="21"/>
      <c r="J155" s="21"/>
      <c r="K155" s="21"/>
      <c r="L155" s="21"/>
      <c r="M155" s="21"/>
      <c r="N155" s="21"/>
      <c r="O155" s="21"/>
      <c r="P155" s="21"/>
      <c r="Q155" s="21"/>
      <c r="R155" s="21"/>
      <c r="S155" s="21"/>
      <c r="T155" s="21"/>
      <c r="U155" s="21"/>
      <c r="V155" s="21"/>
      <c r="X155" s="164"/>
      <c r="Y155" s="21"/>
      <c r="Z155" s="21"/>
      <c r="AA155" s="21"/>
      <c r="AB155" s="21"/>
      <c r="AC155" s="21"/>
      <c r="AD155" s="21"/>
      <c r="AE155" s="21"/>
      <c r="AF155" s="21"/>
      <c r="AG155" s="21"/>
      <c r="AL155" s="141">
        <v>22</v>
      </c>
      <c r="AM155" s="91" t="s">
        <v>233</v>
      </c>
      <c r="AO155" s="140"/>
      <c r="AP155" s="91" t="s">
        <v>416</v>
      </c>
    </row>
    <row r="156" spans="1:42" ht="14.25" hidden="1">
      <c r="A156" s="21"/>
      <c r="B156" s="21"/>
      <c r="C156" s="21"/>
      <c r="D156" s="21"/>
      <c r="E156" s="21"/>
      <c r="F156" s="21"/>
      <c r="G156" s="158"/>
      <c r="H156" s="21"/>
      <c r="I156" s="21"/>
      <c r="J156" s="21"/>
      <c r="K156" s="21"/>
      <c r="L156" s="21"/>
      <c r="M156" s="21"/>
      <c r="N156" s="21"/>
      <c r="O156" s="21"/>
      <c r="P156" s="21"/>
      <c r="Q156" s="21"/>
      <c r="R156" s="21"/>
      <c r="S156" s="21"/>
      <c r="T156" s="21"/>
      <c r="U156" s="21"/>
      <c r="V156" s="21"/>
      <c r="X156" s="164"/>
      <c r="Y156" s="21"/>
      <c r="Z156" s="21"/>
      <c r="AA156" s="21"/>
      <c r="AB156" s="21"/>
      <c r="AC156" s="21"/>
      <c r="AD156" s="21"/>
      <c r="AE156" s="21"/>
      <c r="AF156" s="21"/>
      <c r="AG156" s="21"/>
      <c r="AL156" s="141">
        <v>23</v>
      </c>
      <c r="AM156" s="91" t="s">
        <v>342</v>
      </c>
      <c r="AO156" s="140"/>
      <c r="AP156" s="91" t="s">
        <v>416</v>
      </c>
    </row>
    <row r="157" spans="1:42" ht="14.25" hidden="1">
      <c r="A157" s="21"/>
      <c r="B157" s="21"/>
      <c r="C157" s="21"/>
      <c r="D157" s="21"/>
      <c r="E157" s="21"/>
      <c r="F157" s="21"/>
      <c r="G157" s="158"/>
      <c r="H157" s="21"/>
      <c r="I157" s="21"/>
      <c r="J157" s="21"/>
      <c r="K157" s="21"/>
      <c r="L157" s="21"/>
      <c r="M157" s="21"/>
      <c r="N157" s="21"/>
      <c r="O157" s="21"/>
      <c r="P157" s="21"/>
      <c r="Q157" s="21"/>
      <c r="R157" s="21"/>
      <c r="S157" s="21"/>
      <c r="T157" s="21"/>
      <c r="U157" s="21"/>
      <c r="V157" s="21"/>
      <c r="X157" s="164"/>
      <c r="Y157" s="21"/>
      <c r="Z157" s="21"/>
      <c r="AA157" s="21"/>
      <c r="AB157" s="21"/>
      <c r="AC157" s="21"/>
      <c r="AD157" s="21"/>
      <c r="AE157" s="21"/>
      <c r="AF157" s="21"/>
      <c r="AG157" s="21"/>
      <c r="AL157" s="141">
        <v>24</v>
      </c>
      <c r="AM157" s="91" t="s">
        <v>236</v>
      </c>
      <c r="AO157" s="140"/>
      <c r="AP157" s="91" t="s">
        <v>416</v>
      </c>
    </row>
    <row r="158" spans="1:42" ht="14.25" hidden="1">
      <c r="A158" s="21"/>
      <c r="B158" s="21"/>
      <c r="C158" s="21"/>
      <c r="D158" s="21"/>
      <c r="E158" s="21"/>
      <c r="F158" s="21"/>
      <c r="G158" s="158"/>
      <c r="H158" s="21"/>
      <c r="I158" s="21"/>
      <c r="J158" s="21"/>
      <c r="K158" s="21"/>
      <c r="L158" s="21"/>
      <c r="M158" s="21"/>
      <c r="N158" s="21"/>
      <c r="O158" s="21"/>
      <c r="P158" s="21"/>
      <c r="Q158" s="21"/>
      <c r="R158" s="21"/>
      <c r="S158" s="21"/>
      <c r="T158" s="21"/>
      <c r="U158" s="21"/>
      <c r="V158" s="21"/>
      <c r="X158" s="164"/>
      <c r="Y158" s="21"/>
      <c r="Z158" s="21"/>
      <c r="AA158" s="21"/>
      <c r="AB158" s="21"/>
      <c r="AC158" s="21"/>
      <c r="AD158" s="21"/>
      <c r="AE158" s="21"/>
      <c r="AF158" s="21"/>
      <c r="AG158" s="21"/>
      <c r="AL158" s="141">
        <v>25</v>
      </c>
      <c r="AM158" s="91" t="s">
        <v>655</v>
      </c>
      <c r="AO158" s="140"/>
      <c r="AP158" s="91" t="s">
        <v>416</v>
      </c>
    </row>
    <row r="159" spans="1:42" ht="14.25" hidden="1">
      <c r="A159" s="21"/>
      <c r="B159" s="21"/>
      <c r="C159" s="21"/>
      <c r="D159" s="21"/>
      <c r="E159" s="21"/>
      <c r="F159" s="21"/>
      <c r="G159" s="158"/>
      <c r="H159" s="21"/>
      <c r="I159" s="21"/>
      <c r="J159" s="21"/>
      <c r="K159" s="21"/>
      <c r="L159" s="21"/>
      <c r="M159" s="21"/>
      <c r="N159" s="21"/>
      <c r="O159" s="21"/>
      <c r="P159" s="21"/>
      <c r="Q159" s="21"/>
      <c r="R159" s="21"/>
      <c r="S159" s="21"/>
      <c r="T159" s="21"/>
      <c r="U159" s="21"/>
      <c r="V159" s="21"/>
      <c r="X159" s="164"/>
      <c r="Y159" s="21"/>
      <c r="Z159" s="21"/>
      <c r="AA159" s="21"/>
      <c r="AB159" s="21"/>
      <c r="AC159" s="21"/>
      <c r="AD159" s="21"/>
      <c r="AE159" s="21"/>
      <c r="AF159" s="21"/>
      <c r="AG159" s="21"/>
      <c r="AL159" s="141">
        <v>26</v>
      </c>
      <c r="AM159" s="91" t="s">
        <v>239</v>
      </c>
      <c r="AO159" s="140"/>
      <c r="AP159" s="91" t="s">
        <v>416</v>
      </c>
    </row>
    <row r="160" spans="1:42" ht="14.25" hidden="1">
      <c r="A160" s="21"/>
      <c r="B160" s="21"/>
      <c r="C160" s="21"/>
      <c r="D160" s="21"/>
      <c r="E160" s="21"/>
      <c r="F160" s="21"/>
      <c r="G160" s="158"/>
      <c r="H160" s="21"/>
      <c r="I160" s="21"/>
      <c r="J160" s="21"/>
      <c r="K160" s="21"/>
      <c r="L160" s="21"/>
      <c r="M160" s="21"/>
      <c r="N160" s="21"/>
      <c r="O160" s="21"/>
      <c r="P160" s="21"/>
      <c r="Q160" s="21"/>
      <c r="R160" s="21"/>
      <c r="S160" s="21"/>
      <c r="T160" s="21"/>
      <c r="U160" s="21"/>
      <c r="V160" s="21"/>
      <c r="X160" s="164"/>
      <c r="Y160" s="21"/>
      <c r="Z160" s="21"/>
      <c r="AA160" s="21"/>
      <c r="AB160" s="21"/>
      <c r="AC160" s="21"/>
      <c r="AD160" s="21"/>
      <c r="AE160" s="21"/>
      <c r="AF160" s="21"/>
      <c r="AG160" s="21"/>
      <c r="AL160" s="141">
        <v>27</v>
      </c>
      <c r="AM160" s="91" t="s">
        <v>241</v>
      </c>
      <c r="AO160" s="140"/>
      <c r="AP160" s="91" t="s">
        <v>416</v>
      </c>
    </row>
    <row r="161" spans="1:42" ht="14.25" hidden="1">
      <c r="A161" s="21"/>
      <c r="B161" s="21"/>
      <c r="C161" s="21"/>
      <c r="D161" s="21"/>
      <c r="E161" s="21"/>
      <c r="F161" s="21"/>
      <c r="G161" s="158"/>
      <c r="H161" s="21"/>
      <c r="I161" s="21"/>
      <c r="J161" s="21"/>
      <c r="K161" s="21"/>
      <c r="L161" s="21"/>
      <c r="M161" s="21"/>
      <c r="N161" s="21"/>
      <c r="O161" s="21"/>
      <c r="P161" s="21"/>
      <c r="Q161" s="21"/>
      <c r="R161" s="21"/>
      <c r="S161" s="21"/>
      <c r="T161" s="21"/>
      <c r="U161" s="21"/>
      <c r="V161" s="21"/>
      <c r="X161" s="164"/>
      <c r="Y161" s="21"/>
      <c r="Z161" s="21"/>
      <c r="AA161" s="21"/>
      <c r="AB161" s="21"/>
      <c r="AC161" s="21"/>
      <c r="AD161" s="21"/>
      <c r="AE161" s="21"/>
      <c r="AF161" s="21"/>
      <c r="AG161" s="21"/>
      <c r="AL161" s="141">
        <v>28</v>
      </c>
      <c r="AM161" s="91" t="s">
        <v>243</v>
      </c>
      <c r="AO161" s="140"/>
      <c r="AP161" s="91" t="s">
        <v>416</v>
      </c>
    </row>
    <row r="162" spans="1:42" ht="14.25" hidden="1">
      <c r="A162" s="21"/>
      <c r="B162" s="21"/>
      <c r="C162" s="21"/>
      <c r="D162" s="21"/>
      <c r="E162" s="21"/>
      <c r="F162" s="21"/>
      <c r="G162" s="158"/>
      <c r="H162" s="21"/>
      <c r="I162" s="21"/>
      <c r="J162" s="21"/>
      <c r="K162" s="21"/>
      <c r="L162" s="21"/>
      <c r="M162" s="21"/>
      <c r="N162" s="21"/>
      <c r="O162" s="21"/>
      <c r="P162" s="21"/>
      <c r="Q162" s="21"/>
      <c r="R162" s="21"/>
      <c r="S162" s="21"/>
      <c r="T162" s="21"/>
      <c r="U162" s="21"/>
      <c r="V162" s="21"/>
      <c r="X162" s="164"/>
      <c r="Y162" s="21"/>
      <c r="Z162" s="21"/>
      <c r="AA162" s="21"/>
      <c r="AB162" s="21"/>
      <c r="AC162" s="21"/>
      <c r="AD162" s="21"/>
      <c r="AE162" s="21"/>
      <c r="AF162" s="21"/>
      <c r="AG162" s="21"/>
      <c r="AL162" s="141">
        <v>29</v>
      </c>
      <c r="AM162" s="91" t="s">
        <v>245</v>
      </c>
      <c r="AO162" s="140"/>
      <c r="AP162" s="91" t="s">
        <v>416</v>
      </c>
    </row>
    <row r="163" spans="1:42" ht="14.25" hidden="1">
      <c r="A163" s="21"/>
      <c r="B163" s="21"/>
      <c r="C163" s="21"/>
      <c r="D163" s="21"/>
      <c r="E163" s="21"/>
      <c r="F163" s="21"/>
      <c r="G163" s="158"/>
      <c r="H163" s="21"/>
      <c r="I163" s="21"/>
      <c r="J163" s="21"/>
      <c r="K163" s="21"/>
      <c r="L163" s="21"/>
      <c r="M163" s="21"/>
      <c r="N163" s="21"/>
      <c r="O163" s="21"/>
      <c r="P163" s="21"/>
      <c r="Q163" s="21"/>
      <c r="R163" s="21"/>
      <c r="S163" s="21"/>
      <c r="T163" s="21"/>
      <c r="U163" s="21"/>
      <c r="V163" s="21"/>
      <c r="X163" s="164"/>
      <c r="Y163" s="21"/>
      <c r="Z163" s="21"/>
      <c r="AA163" s="21"/>
      <c r="AB163" s="21"/>
      <c r="AC163" s="21"/>
      <c r="AD163" s="21"/>
      <c r="AE163" s="21"/>
      <c r="AF163" s="21"/>
      <c r="AG163" s="21"/>
      <c r="AL163" s="141">
        <v>30</v>
      </c>
      <c r="AM163" s="91" t="s">
        <v>656</v>
      </c>
      <c r="AO163" s="140"/>
      <c r="AP163" s="91" t="s">
        <v>416</v>
      </c>
    </row>
    <row r="164" spans="1:42" ht="14.25" hidden="1">
      <c r="A164" s="21"/>
      <c r="B164" s="21"/>
      <c r="C164" s="21"/>
      <c r="D164" s="21"/>
      <c r="E164" s="21"/>
      <c r="F164" s="21"/>
      <c r="G164" s="158"/>
      <c r="H164" s="21"/>
      <c r="I164" s="21"/>
      <c r="J164" s="21"/>
      <c r="K164" s="21"/>
      <c r="L164" s="21"/>
      <c r="M164" s="21"/>
      <c r="N164" s="21"/>
      <c r="O164" s="21"/>
      <c r="P164" s="21"/>
      <c r="Q164" s="21"/>
      <c r="R164" s="21"/>
      <c r="S164" s="21"/>
      <c r="T164" s="21"/>
      <c r="U164" s="21"/>
      <c r="V164" s="21"/>
      <c r="X164" s="164"/>
      <c r="Y164" s="21"/>
      <c r="Z164" s="21"/>
      <c r="AA164" s="21"/>
      <c r="AB164" s="21"/>
      <c r="AC164" s="21"/>
      <c r="AD164" s="21"/>
      <c r="AE164" s="21"/>
      <c r="AF164" s="21"/>
      <c r="AG164" s="21"/>
      <c r="AL164" s="141">
        <v>31</v>
      </c>
      <c r="AM164" s="91" t="s">
        <v>244</v>
      </c>
      <c r="AO164" s="140"/>
      <c r="AP164" s="91" t="s">
        <v>416</v>
      </c>
    </row>
    <row r="165" spans="1:42" ht="14.25" hidden="1">
      <c r="A165" s="21"/>
      <c r="B165" s="21"/>
      <c r="C165" s="21"/>
      <c r="D165" s="21"/>
      <c r="E165" s="21"/>
      <c r="F165" s="21"/>
      <c r="G165" s="158"/>
      <c r="H165" s="21"/>
      <c r="I165" s="21"/>
      <c r="J165" s="21"/>
      <c r="K165" s="21"/>
      <c r="L165" s="21"/>
      <c r="M165" s="21"/>
      <c r="N165" s="21"/>
      <c r="O165" s="21"/>
      <c r="P165" s="21"/>
      <c r="Q165" s="21"/>
      <c r="R165" s="21"/>
      <c r="S165" s="21"/>
      <c r="T165" s="21"/>
      <c r="U165" s="21"/>
      <c r="V165" s="21"/>
      <c r="X165" s="164"/>
      <c r="Y165" s="21"/>
      <c r="Z165" s="21"/>
      <c r="AA165" s="21"/>
      <c r="AB165" s="21"/>
      <c r="AC165" s="21"/>
      <c r="AD165" s="21"/>
      <c r="AE165" s="21"/>
      <c r="AF165" s="21"/>
      <c r="AG165" s="21"/>
      <c r="AL165" s="141">
        <v>32</v>
      </c>
      <c r="AM165" s="91" t="s">
        <v>247</v>
      </c>
      <c r="AO165" s="140"/>
      <c r="AP165" s="91" t="s">
        <v>416</v>
      </c>
    </row>
    <row r="166" spans="1:42" ht="14.25" hidden="1">
      <c r="A166" s="21"/>
      <c r="B166" s="21"/>
      <c r="C166" s="21"/>
      <c r="D166" s="21"/>
      <c r="E166" s="21"/>
      <c r="F166" s="21"/>
      <c r="G166" s="158"/>
      <c r="H166" s="21"/>
      <c r="I166" s="21"/>
      <c r="J166" s="21"/>
      <c r="K166" s="21"/>
      <c r="L166" s="21"/>
      <c r="M166" s="21"/>
      <c r="N166" s="21"/>
      <c r="O166" s="21"/>
      <c r="P166" s="21"/>
      <c r="Q166" s="21"/>
      <c r="R166" s="21"/>
      <c r="S166" s="21"/>
      <c r="T166" s="21"/>
      <c r="U166" s="21"/>
      <c r="V166" s="21"/>
      <c r="X166" s="164"/>
      <c r="Y166" s="21"/>
      <c r="Z166" s="21"/>
      <c r="AA166" s="21"/>
      <c r="AB166" s="21"/>
      <c r="AC166" s="21"/>
      <c r="AD166" s="21"/>
      <c r="AE166" s="21"/>
      <c r="AF166" s="21"/>
      <c r="AG166" s="21"/>
      <c r="AL166" s="141">
        <v>33</v>
      </c>
      <c r="AM166" s="91" t="s">
        <v>249</v>
      </c>
      <c r="AO166" s="140"/>
      <c r="AP166" s="91" t="s">
        <v>416</v>
      </c>
    </row>
    <row r="167" spans="1:42" ht="14.25" hidden="1">
      <c r="A167" s="21"/>
      <c r="B167" s="21"/>
      <c r="C167" s="21"/>
      <c r="D167" s="21"/>
      <c r="E167" s="21"/>
      <c r="F167" s="21"/>
      <c r="G167" s="158"/>
      <c r="H167" s="21"/>
      <c r="I167" s="21"/>
      <c r="J167" s="21"/>
      <c r="K167" s="21"/>
      <c r="L167" s="21"/>
      <c r="M167" s="21"/>
      <c r="N167" s="21"/>
      <c r="O167" s="21"/>
      <c r="P167" s="21"/>
      <c r="Q167" s="21"/>
      <c r="R167" s="21"/>
      <c r="S167" s="21"/>
      <c r="T167" s="21"/>
      <c r="U167" s="21"/>
      <c r="V167" s="21"/>
      <c r="X167" s="164"/>
      <c r="Y167" s="21"/>
      <c r="Z167" s="21"/>
      <c r="AA167" s="21"/>
      <c r="AB167" s="21"/>
      <c r="AC167" s="21"/>
      <c r="AD167" s="21"/>
      <c r="AE167" s="21"/>
      <c r="AF167" s="21"/>
      <c r="AG167" s="21"/>
      <c r="AL167" s="141">
        <v>34</v>
      </c>
      <c r="AM167" s="91" t="s">
        <v>251</v>
      </c>
      <c r="AO167" s="140"/>
      <c r="AP167" s="91" t="s">
        <v>416</v>
      </c>
    </row>
    <row r="168" spans="1:42" ht="14.25" hidden="1">
      <c r="A168" s="21"/>
      <c r="B168" s="21"/>
      <c r="C168" s="21"/>
      <c r="D168" s="21"/>
      <c r="E168" s="21"/>
      <c r="F168" s="21"/>
      <c r="G168" s="158"/>
      <c r="H168" s="21"/>
      <c r="I168" s="21"/>
      <c r="J168" s="21"/>
      <c r="K168" s="21"/>
      <c r="L168" s="21"/>
      <c r="M168" s="21"/>
      <c r="N168" s="21"/>
      <c r="O168" s="21"/>
      <c r="P168" s="21"/>
      <c r="Q168" s="21"/>
      <c r="R168" s="21"/>
      <c r="S168" s="21"/>
      <c r="T168" s="21"/>
      <c r="U168" s="21"/>
      <c r="V168" s="21"/>
      <c r="X168" s="164"/>
      <c r="Y168" s="21"/>
      <c r="Z168" s="21"/>
      <c r="AA168" s="21"/>
      <c r="AB168" s="21"/>
      <c r="AC168" s="21"/>
      <c r="AD168" s="21"/>
      <c r="AE168" s="21"/>
      <c r="AF168" s="21"/>
      <c r="AG168" s="21"/>
      <c r="AL168" s="141">
        <v>35</v>
      </c>
      <c r="AM168" s="91" t="s">
        <v>253</v>
      </c>
      <c r="AO168" s="140"/>
      <c r="AP168" s="91" t="s">
        <v>416</v>
      </c>
    </row>
    <row r="169" spans="1:42" ht="14.25" hidden="1">
      <c r="A169" s="21"/>
      <c r="B169" s="21"/>
      <c r="C169" s="21"/>
      <c r="D169" s="21"/>
      <c r="E169" s="21"/>
      <c r="F169" s="21"/>
      <c r="G169" s="158"/>
      <c r="H169" s="21"/>
      <c r="I169" s="21"/>
      <c r="J169" s="21"/>
      <c r="K169" s="21"/>
      <c r="L169" s="21"/>
      <c r="M169" s="21"/>
      <c r="N169" s="21"/>
      <c r="O169" s="21"/>
      <c r="P169" s="21"/>
      <c r="Q169" s="21"/>
      <c r="R169" s="21"/>
      <c r="S169" s="21"/>
      <c r="T169" s="21"/>
      <c r="U169" s="21"/>
      <c r="V169" s="21"/>
      <c r="X169" s="164"/>
      <c r="Y169" s="21"/>
      <c r="Z169" s="21"/>
      <c r="AA169" s="21"/>
      <c r="AB169" s="21"/>
      <c r="AC169" s="21"/>
      <c r="AD169" s="21"/>
      <c r="AE169" s="21"/>
      <c r="AF169" s="21"/>
      <c r="AG169" s="21"/>
      <c r="AL169" s="141">
        <v>36</v>
      </c>
      <c r="AM169" s="91" t="s">
        <v>255</v>
      </c>
      <c r="AO169" s="140"/>
      <c r="AP169" s="91" t="s">
        <v>416</v>
      </c>
    </row>
    <row r="170" spans="1:42" ht="14.25" hidden="1">
      <c r="A170" s="21"/>
      <c r="B170" s="21"/>
      <c r="C170" s="21"/>
      <c r="D170" s="21"/>
      <c r="E170" s="21"/>
      <c r="F170" s="21"/>
      <c r="G170" s="158"/>
      <c r="H170" s="21"/>
      <c r="I170" s="21"/>
      <c r="J170" s="21"/>
      <c r="K170" s="21"/>
      <c r="L170" s="21"/>
      <c r="M170" s="21"/>
      <c r="N170" s="21"/>
      <c r="O170" s="21"/>
      <c r="P170" s="21"/>
      <c r="Q170" s="21"/>
      <c r="R170" s="21"/>
      <c r="S170" s="21"/>
      <c r="T170" s="21"/>
      <c r="U170" s="21"/>
      <c r="V170" s="21"/>
      <c r="X170" s="164"/>
      <c r="Y170" s="21"/>
      <c r="Z170" s="21"/>
      <c r="AA170" s="21"/>
      <c r="AB170" s="21"/>
      <c r="AC170" s="21"/>
      <c r="AD170" s="21"/>
      <c r="AE170" s="21"/>
      <c r="AF170" s="21"/>
      <c r="AG170" s="21"/>
      <c r="AL170" s="141">
        <v>37</v>
      </c>
      <c r="AM170" s="91" t="s">
        <v>257</v>
      </c>
      <c r="AO170" s="140"/>
      <c r="AP170" s="91" t="s">
        <v>416</v>
      </c>
    </row>
    <row r="171" spans="1:42" ht="14.25" hidden="1">
      <c r="A171" s="21"/>
      <c r="B171" s="21"/>
      <c r="C171" s="21"/>
      <c r="D171" s="21"/>
      <c r="E171" s="21"/>
      <c r="F171" s="21"/>
      <c r="G171" s="158"/>
      <c r="H171" s="21"/>
      <c r="I171" s="21"/>
      <c r="J171" s="21"/>
      <c r="K171" s="21"/>
      <c r="L171" s="21"/>
      <c r="M171" s="21"/>
      <c r="N171" s="21"/>
      <c r="O171" s="21"/>
      <c r="P171" s="21"/>
      <c r="Q171" s="21"/>
      <c r="R171" s="21"/>
      <c r="S171" s="21"/>
      <c r="T171" s="21"/>
      <c r="U171" s="21"/>
      <c r="V171" s="21"/>
      <c r="X171" s="164"/>
      <c r="Y171" s="21"/>
      <c r="Z171" s="21"/>
      <c r="AA171" s="21"/>
      <c r="AB171" s="21"/>
      <c r="AC171" s="21"/>
      <c r="AD171" s="21"/>
      <c r="AE171" s="21"/>
      <c r="AF171" s="21"/>
      <c r="AG171" s="21"/>
      <c r="AL171" s="141">
        <v>38</v>
      </c>
      <c r="AM171" s="91" t="s">
        <v>343</v>
      </c>
      <c r="AO171" s="140"/>
      <c r="AP171" s="91" t="s">
        <v>416</v>
      </c>
    </row>
    <row r="172" spans="1:42" ht="14.25" hidden="1">
      <c r="A172" s="21"/>
      <c r="B172" s="21"/>
      <c r="C172" s="21"/>
      <c r="D172" s="21"/>
      <c r="E172" s="21"/>
      <c r="F172" s="21"/>
      <c r="G172" s="158"/>
      <c r="H172" s="21"/>
      <c r="I172" s="21"/>
      <c r="J172" s="21"/>
      <c r="K172" s="21"/>
      <c r="L172" s="21"/>
      <c r="M172" s="21"/>
      <c r="N172" s="21"/>
      <c r="O172" s="21"/>
      <c r="P172" s="21"/>
      <c r="Q172" s="21"/>
      <c r="R172" s="21"/>
      <c r="S172" s="21"/>
      <c r="T172" s="21"/>
      <c r="U172" s="21"/>
      <c r="V172" s="21"/>
      <c r="X172" s="164"/>
      <c r="Y172" s="21"/>
      <c r="Z172" s="21"/>
      <c r="AA172" s="21"/>
      <c r="AB172" s="21"/>
      <c r="AC172" s="21"/>
      <c r="AD172" s="21"/>
      <c r="AE172" s="21"/>
      <c r="AF172" s="21"/>
      <c r="AG172" s="21"/>
      <c r="AL172" s="141">
        <v>39</v>
      </c>
      <c r="AM172" s="91" t="s">
        <v>260</v>
      </c>
      <c r="AO172" s="140"/>
      <c r="AP172" s="91" t="s">
        <v>416</v>
      </c>
    </row>
    <row r="173" spans="1:42" ht="14.25" hidden="1">
      <c r="A173" s="21"/>
      <c r="B173" s="21"/>
      <c r="C173" s="21"/>
      <c r="D173" s="21"/>
      <c r="E173" s="21"/>
      <c r="F173" s="21"/>
      <c r="G173" s="158"/>
      <c r="H173" s="21"/>
      <c r="I173" s="21"/>
      <c r="J173" s="21"/>
      <c r="K173" s="21"/>
      <c r="L173" s="21"/>
      <c r="M173" s="21"/>
      <c r="N173" s="21"/>
      <c r="O173" s="21"/>
      <c r="P173" s="21"/>
      <c r="Q173" s="21"/>
      <c r="R173" s="21"/>
      <c r="S173" s="21"/>
      <c r="T173" s="21"/>
      <c r="U173" s="21"/>
      <c r="V173" s="21"/>
      <c r="X173" s="164"/>
      <c r="Y173" s="21"/>
      <c r="Z173" s="21"/>
      <c r="AA173" s="21"/>
      <c r="AB173" s="21"/>
      <c r="AC173" s="21"/>
      <c r="AD173" s="21"/>
      <c r="AE173" s="21"/>
      <c r="AF173" s="21"/>
      <c r="AG173" s="21"/>
      <c r="AL173" s="141">
        <v>40</v>
      </c>
      <c r="AM173" s="91" t="s">
        <v>262</v>
      </c>
      <c r="AO173" s="140"/>
      <c r="AP173" s="91" t="s">
        <v>416</v>
      </c>
    </row>
    <row r="174" spans="1:42" ht="14.25" hidden="1">
      <c r="A174" s="21"/>
      <c r="B174" s="21"/>
      <c r="C174" s="21"/>
      <c r="D174" s="21"/>
      <c r="E174" s="21"/>
      <c r="F174" s="21"/>
      <c r="G174" s="158"/>
      <c r="H174" s="21"/>
      <c r="I174" s="21"/>
      <c r="J174" s="21"/>
      <c r="K174" s="21"/>
      <c r="L174" s="21"/>
      <c r="M174" s="21"/>
      <c r="N174" s="21"/>
      <c r="O174" s="21"/>
      <c r="P174" s="21"/>
      <c r="Q174" s="21"/>
      <c r="R174" s="21"/>
      <c r="S174" s="21"/>
      <c r="T174" s="21"/>
      <c r="U174" s="21"/>
      <c r="V174" s="21"/>
      <c r="X174" s="164"/>
      <c r="Y174" s="21"/>
      <c r="Z174" s="21"/>
      <c r="AA174" s="21"/>
      <c r="AB174" s="21"/>
      <c r="AC174" s="21"/>
      <c r="AD174" s="21"/>
      <c r="AE174" s="21"/>
      <c r="AF174" s="21"/>
      <c r="AG174" s="21"/>
      <c r="AL174" s="141">
        <v>41</v>
      </c>
      <c r="AM174" s="91" t="s">
        <v>264</v>
      </c>
      <c r="AO174" s="140"/>
      <c r="AP174" s="91" t="s">
        <v>416</v>
      </c>
    </row>
    <row r="175" spans="1:42" ht="14.25" hidden="1">
      <c r="A175" s="21"/>
      <c r="B175" s="21"/>
      <c r="C175" s="21"/>
      <c r="D175" s="21"/>
      <c r="E175" s="21"/>
      <c r="F175" s="21"/>
      <c r="G175" s="158"/>
      <c r="H175" s="21"/>
      <c r="I175" s="21"/>
      <c r="J175" s="21"/>
      <c r="K175" s="21"/>
      <c r="L175" s="21"/>
      <c r="M175" s="21"/>
      <c r="N175" s="21"/>
      <c r="O175" s="21"/>
      <c r="P175" s="21"/>
      <c r="Q175" s="21"/>
      <c r="R175" s="21"/>
      <c r="S175" s="21"/>
      <c r="T175" s="21"/>
      <c r="U175" s="21"/>
      <c r="V175" s="21"/>
      <c r="X175" s="164"/>
      <c r="Y175" s="21"/>
      <c r="Z175" s="21"/>
      <c r="AA175" s="21"/>
      <c r="AB175" s="21"/>
      <c r="AC175" s="21"/>
      <c r="AD175" s="21"/>
      <c r="AE175" s="21"/>
      <c r="AF175" s="21"/>
      <c r="AG175" s="21"/>
      <c r="AL175" s="141">
        <v>42</v>
      </c>
      <c r="AM175" s="91" t="s">
        <v>266</v>
      </c>
      <c r="AO175" s="140"/>
      <c r="AP175" s="91" t="s">
        <v>416</v>
      </c>
    </row>
    <row r="176" spans="1:42" ht="14.25" hidden="1">
      <c r="A176" s="21"/>
      <c r="B176" s="21"/>
      <c r="C176" s="21"/>
      <c r="D176" s="21"/>
      <c r="E176" s="21"/>
      <c r="F176" s="21"/>
      <c r="G176" s="158"/>
      <c r="H176" s="21"/>
      <c r="I176" s="21"/>
      <c r="J176" s="21"/>
      <c r="K176" s="21"/>
      <c r="L176" s="21"/>
      <c r="M176" s="21"/>
      <c r="N176" s="21"/>
      <c r="O176" s="21"/>
      <c r="P176" s="21"/>
      <c r="Q176" s="21"/>
      <c r="R176" s="21"/>
      <c r="S176" s="21"/>
      <c r="T176" s="21"/>
      <c r="U176" s="21"/>
      <c r="V176" s="21"/>
      <c r="X176" s="164"/>
      <c r="Y176" s="21"/>
      <c r="Z176" s="21"/>
      <c r="AA176" s="21"/>
      <c r="AB176" s="21"/>
      <c r="AC176" s="21"/>
      <c r="AD176" s="21"/>
      <c r="AE176" s="21"/>
      <c r="AF176" s="21"/>
      <c r="AG176" s="21"/>
      <c r="AL176" s="141">
        <v>43</v>
      </c>
      <c r="AM176" s="91" t="s">
        <v>268</v>
      </c>
      <c r="AO176" s="140"/>
      <c r="AP176" s="91" t="s">
        <v>416</v>
      </c>
    </row>
    <row r="177" spans="1:42" ht="14.25" hidden="1">
      <c r="A177" s="21"/>
      <c r="B177" s="21"/>
      <c r="C177" s="21"/>
      <c r="D177" s="21"/>
      <c r="E177" s="21"/>
      <c r="F177" s="21"/>
      <c r="G177" s="158"/>
      <c r="H177" s="21"/>
      <c r="I177" s="21"/>
      <c r="J177" s="21"/>
      <c r="K177" s="21"/>
      <c r="L177" s="21"/>
      <c r="M177" s="21"/>
      <c r="N177" s="21"/>
      <c r="O177" s="21"/>
      <c r="P177" s="21"/>
      <c r="Q177" s="21"/>
      <c r="R177" s="21"/>
      <c r="S177" s="21"/>
      <c r="T177" s="21"/>
      <c r="U177" s="21"/>
      <c r="V177" s="21"/>
      <c r="X177" s="164"/>
      <c r="Y177" s="21"/>
      <c r="Z177" s="21"/>
      <c r="AA177" s="21"/>
      <c r="AB177" s="21"/>
      <c r="AC177" s="21"/>
      <c r="AD177" s="21"/>
      <c r="AE177" s="21"/>
      <c r="AF177" s="21"/>
      <c r="AG177" s="21"/>
      <c r="AL177" s="141">
        <v>44</v>
      </c>
      <c r="AM177" s="91" t="s">
        <v>270</v>
      </c>
      <c r="AO177" s="140"/>
      <c r="AP177" s="91" t="s">
        <v>416</v>
      </c>
    </row>
    <row r="178" spans="1:42" ht="14.25" hidden="1">
      <c r="A178" s="21"/>
      <c r="B178" s="21"/>
      <c r="C178" s="21"/>
      <c r="D178" s="21"/>
      <c r="E178" s="21"/>
      <c r="F178" s="21"/>
      <c r="G178" s="158"/>
      <c r="H178" s="21"/>
      <c r="I178" s="21"/>
      <c r="J178" s="21"/>
      <c r="K178" s="21"/>
      <c r="L178" s="21"/>
      <c r="M178" s="21"/>
      <c r="N178" s="21"/>
      <c r="O178" s="21"/>
      <c r="P178" s="21"/>
      <c r="Q178" s="21"/>
      <c r="R178" s="21"/>
      <c r="S178" s="21"/>
      <c r="T178" s="21"/>
      <c r="U178" s="21"/>
      <c r="V178" s="21"/>
      <c r="X178" s="164"/>
      <c r="Y178" s="21"/>
      <c r="Z178" s="21"/>
      <c r="AA178" s="21"/>
      <c r="AB178" s="21"/>
      <c r="AC178" s="21"/>
      <c r="AD178" s="21"/>
      <c r="AE178" s="21"/>
      <c r="AF178" s="21"/>
      <c r="AG178" s="21"/>
      <c r="AL178" s="141">
        <v>45</v>
      </c>
      <c r="AM178" s="91" t="s">
        <v>344</v>
      </c>
      <c r="AO178" s="140"/>
      <c r="AP178" s="91" t="s">
        <v>416</v>
      </c>
    </row>
    <row r="179" spans="1:42" ht="14.25" hidden="1">
      <c r="A179" s="21"/>
      <c r="B179" s="21"/>
      <c r="C179" s="21"/>
      <c r="D179" s="21"/>
      <c r="E179" s="21"/>
      <c r="F179" s="21"/>
      <c r="G179" s="158"/>
      <c r="H179" s="21"/>
      <c r="I179" s="21"/>
      <c r="J179" s="21"/>
      <c r="K179" s="21"/>
      <c r="L179" s="21"/>
      <c r="M179" s="21"/>
      <c r="N179" s="21"/>
      <c r="O179" s="21"/>
      <c r="P179" s="21"/>
      <c r="Q179" s="21"/>
      <c r="R179" s="21"/>
      <c r="S179" s="21"/>
      <c r="T179" s="21"/>
      <c r="U179" s="21"/>
      <c r="V179" s="21"/>
      <c r="X179" s="164"/>
      <c r="Y179" s="21"/>
      <c r="Z179" s="21"/>
      <c r="AA179" s="21"/>
      <c r="AB179" s="21"/>
      <c r="AC179" s="21"/>
      <c r="AD179" s="21"/>
      <c r="AE179" s="21"/>
      <c r="AF179" s="21"/>
      <c r="AG179" s="21"/>
      <c r="AL179" s="141">
        <v>46</v>
      </c>
      <c r="AM179" s="91" t="s">
        <v>273</v>
      </c>
      <c r="AO179" s="140"/>
      <c r="AP179" s="91" t="s">
        <v>416</v>
      </c>
    </row>
    <row r="180" spans="1:42" ht="14.25" hidden="1">
      <c r="A180" s="21"/>
      <c r="B180" s="21"/>
      <c r="C180" s="21"/>
      <c r="D180" s="21"/>
      <c r="E180" s="21"/>
      <c r="F180" s="21"/>
      <c r="G180" s="158"/>
      <c r="H180" s="21"/>
      <c r="I180" s="21"/>
      <c r="J180" s="21"/>
      <c r="K180" s="21"/>
      <c r="L180" s="21"/>
      <c r="M180" s="21"/>
      <c r="N180" s="21"/>
      <c r="O180" s="21"/>
      <c r="P180" s="21"/>
      <c r="Q180" s="21"/>
      <c r="R180" s="21"/>
      <c r="S180" s="21"/>
      <c r="T180" s="21"/>
      <c r="U180" s="21"/>
      <c r="V180" s="21"/>
      <c r="X180" s="164"/>
      <c r="Y180" s="21"/>
      <c r="Z180" s="21"/>
      <c r="AA180" s="21"/>
      <c r="AB180" s="21"/>
      <c r="AC180" s="21"/>
      <c r="AD180" s="21"/>
      <c r="AE180" s="21"/>
      <c r="AF180" s="21"/>
      <c r="AG180" s="21"/>
      <c r="AL180" s="141">
        <v>47</v>
      </c>
      <c r="AM180" s="91" t="s">
        <v>275</v>
      </c>
      <c r="AO180" s="140"/>
      <c r="AP180" s="91" t="s">
        <v>416</v>
      </c>
    </row>
    <row r="181" spans="1:42" ht="14.25" hidden="1">
      <c r="A181" s="21"/>
      <c r="B181" s="21"/>
      <c r="C181" s="21"/>
      <c r="D181" s="21"/>
      <c r="E181" s="21"/>
      <c r="F181" s="21"/>
      <c r="G181" s="158"/>
      <c r="H181" s="21"/>
      <c r="I181" s="21"/>
      <c r="J181" s="21"/>
      <c r="K181" s="21"/>
      <c r="L181" s="21"/>
      <c r="M181" s="21"/>
      <c r="N181" s="21"/>
      <c r="O181" s="21"/>
      <c r="P181" s="21"/>
      <c r="Q181" s="21"/>
      <c r="R181" s="21"/>
      <c r="S181" s="21"/>
      <c r="T181" s="21"/>
      <c r="U181" s="21"/>
      <c r="V181" s="21"/>
      <c r="X181" s="164"/>
      <c r="Y181" s="21"/>
      <c r="Z181" s="21"/>
      <c r="AA181" s="21"/>
      <c r="AB181" s="21"/>
      <c r="AC181" s="21"/>
      <c r="AD181" s="21"/>
      <c r="AE181" s="21"/>
      <c r="AF181" s="21"/>
      <c r="AG181" s="21"/>
      <c r="AL181" s="141">
        <v>48</v>
      </c>
      <c r="AM181" s="91" t="s">
        <v>345</v>
      </c>
      <c r="AO181" s="140"/>
      <c r="AP181" s="91" t="s">
        <v>416</v>
      </c>
    </row>
    <row r="182" spans="1:42" ht="14.25" hidden="1">
      <c r="A182" s="21"/>
      <c r="B182" s="21"/>
      <c r="C182" s="21"/>
      <c r="D182" s="21"/>
      <c r="E182" s="21"/>
      <c r="F182" s="21"/>
      <c r="G182" s="158"/>
      <c r="H182" s="21"/>
      <c r="I182" s="21"/>
      <c r="J182" s="21"/>
      <c r="K182" s="21"/>
      <c r="L182" s="21"/>
      <c r="M182" s="21"/>
      <c r="N182" s="21"/>
      <c r="O182" s="21"/>
      <c r="P182" s="21"/>
      <c r="Q182" s="21"/>
      <c r="R182" s="21"/>
      <c r="S182" s="21"/>
      <c r="T182" s="21"/>
      <c r="U182" s="21"/>
      <c r="V182" s="21"/>
      <c r="X182" s="164"/>
      <c r="Y182" s="21"/>
      <c r="Z182" s="21"/>
      <c r="AA182" s="21"/>
      <c r="AB182" s="21"/>
      <c r="AC182" s="21"/>
      <c r="AD182" s="21"/>
      <c r="AE182" s="21"/>
      <c r="AF182" s="21"/>
      <c r="AG182" s="21"/>
      <c r="AL182" s="141">
        <v>49</v>
      </c>
      <c r="AM182" s="91" t="s">
        <v>346</v>
      </c>
      <c r="AO182" s="140"/>
      <c r="AP182" s="91" t="s">
        <v>416</v>
      </c>
    </row>
    <row r="183" spans="1:42" ht="14.25" hidden="1">
      <c r="A183" s="21"/>
      <c r="B183" s="21"/>
      <c r="C183" s="21"/>
      <c r="D183" s="21"/>
      <c r="E183" s="21"/>
      <c r="F183" s="21"/>
      <c r="G183" s="158"/>
      <c r="H183" s="21"/>
      <c r="I183" s="21"/>
      <c r="J183" s="21"/>
      <c r="K183" s="21"/>
      <c r="L183" s="21"/>
      <c r="M183" s="21"/>
      <c r="N183" s="21"/>
      <c r="O183" s="21"/>
      <c r="P183" s="21"/>
      <c r="Q183" s="21"/>
      <c r="R183" s="21"/>
      <c r="S183" s="21"/>
      <c r="T183" s="21"/>
      <c r="U183" s="21"/>
      <c r="V183" s="21"/>
      <c r="X183" s="164"/>
      <c r="Y183" s="21"/>
      <c r="Z183" s="21"/>
      <c r="AA183" s="21"/>
      <c r="AB183" s="21"/>
      <c r="AC183" s="21"/>
      <c r="AD183" s="21"/>
      <c r="AE183" s="21"/>
      <c r="AF183" s="21"/>
      <c r="AG183" s="21"/>
      <c r="AL183" s="141">
        <v>50</v>
      </c>
      <c r="AM183" s="91" t="s">
        <v>347</v>
      </c>
      <c r="AO183" s="140"/>
      <c r="AP183" s="91" t="s">
        <v>416</v>
      </c>
    </row>
    <row r="184" spans="1:42" ht="14.25" hidden="1">
      <c r="A184" s="21"/>
      <c r="B184" s="21"/>
      <c r="C184" s="21"/>
      <c r="D184" s="21"/>
      <c r="E184" s="21"/>
      <c r="F184" s="21"/>
      <c r="G184" s="158"/>
      <c r="H184" s="21"/>
      <c r="I184" s="21"/>
      <c r="J184" s="21"/>
      <c r="K184" s="21"/>
      <c r="L184" s="21"/>
      <c r="M184" s="21"/>
      <c r="N184" s="21"/>
      <c r="O184" s="21"/>
      <c r="P184" s="21"/>
      <c r="Q184" s="21"/>
      <c r="R184" s="21"/>
      <c r="S184" s="21"/>
      <c r="T184" s="21"/>
      <c r="U184" s="21"/>
      <c r="V184" s="21"/>
      <c r="X184" s="164"/>
      <c r="Y184" s="21"/>
      <c r="Z184" s="21"/>
      <c r="AA184" s="21"/>
      <c r="AB184" s="21"/>
      <c r="AC184" s="21"/>
      <c r="AD184" s="21"/>
      <c r="AE184" s="21"/>
      <c r="AF184" s="21"/>
      <c r="AG184" s="21"/>
      <c r="AL184" s="141">
        <v>51</v>
      </c>
      <c r="AM184" s="91" t="s">
        <v>280</v>
      </c>
      <c r="AO184" s="140"/>
      <c r="AP184" s="91" t="s">
        <v>416</v>
      </c>
    </row>
    <row r="185" spans="1:42" ht="14.25" hidden="1">
      <c r="A185" s="21"/>
      <c r="B185" s="21"/>
      <c r="C185" s="21"/>
      <c r="D185" s="21"/>
      <c r="E185" s="21"/>
      <c r="F185" s="21"/>
      <c r="G185" s="158"/>
      <c r="H185" s="21"/>
      <c r="I185" s="21"/>
      <c r="J185" s="21"/>
      <c r="K185" s="21"/>
      <c r="L185" s="21"/>
      <c r="M185" s="21"/>
      <c r="N185" s="21"/>
      <c r="O185" s="21"/>
      <c r="P185" s="21"/>
      <c r="Q185" s="21"/>
      <c r="R185" s="21"/>
      <c r="S185" s="21"/>
      <c r="T185" s="21"/>
      <c r="U185" s="21"/>
      <c r="V185" s="21"/>
      <c r="X185" s="164"/>
      <c r="Y185" s="21"/>
      <c r="Z185" s="21"/>
      <c r="AA185" s="21"/>
      <c r="AB185" s="21"/>
      <c r="AC185" s="21"/>
      <c r="AD185" s="21"/>
      <c r="AE185" s="21"/>
      <c r="AF185" s="21"/>
      <c r="AG185" s="21"/>
      <c r="AL185" s="141">
        <v>52</v>
      </c>
      <c r="AM185" s="91" t="s">
        <v>282</v>
      </c>
      <c r="AO185" s="140"/>
      <c r="AP185" s="91" t="s">
        <v>416</v>
      </c>
    </row>
    <row r="186" spans="1:42" ht="14.25" hidden="1">
      <c r="A186" s="21"/>
      <c r="B186" s="21"/>
      <c r="C186" s="21"/>
      <c r="D186" s="21"/>
      <c r="E186" s="21"/>
      <c r="F186" s="21"/>
      <c r="G186" s="158"/>
      <c r="H186" s="21"/>
      <c r="I186" s="21"/>
      <c r="J186" s="21"/>
      <c r="K186" s="21"/>
      <c r="L186" s="21"/>
      <c r="M186" s="21"/>
      <c r="N186" s="21"/>
      <c r="O186" s="21"/>
      <c r="P186" s="21"/>
      <c r="Q186" s="21"/>
      <c r="R186" s="21"/>
      <c r="S186" s="21"/>
      <c r="T186" s="21"/>
      <c r="U186" s="21"/>
      <c r="V186" s="21"/>
      <c r="X186" s="164"/>
      <c r="Y186" s="21"/>
      <c r="Z186" s="21"/>
      <c r="AA186" s="21"/>
      <c r="AB186" s="21"/>
      <c r="AC186" s="21"/>
      <c r="AD186" s="21"/>
      <c r="AE186" s="21"/>
      <c r="AF186" s="21"/>
      <c r="AG186" s="21"/>
      <c r="AL186" s="141">
        <v>53</v>
      </c>
      <c r="AM186" s="91" t="s">
        <v>284</v>
      </c>
      <c r="AO186" s="140"/>
      <c r="AP186" s="91" t="s">
        <v>416</v>
      </c>
    </row>
    <row r="187" spans="1:42" ht="14.25" hidden="1">
      <c r="A187" s="21"/>
      <c r="B187" s="21"/>
      <c r="C187" s="21"/>
      <c r="D187" s="21"/>
      <c r="E187" s="21"/>
      <c r="F187" s="21"/>
      <c r="G187" s="158"/>
      <c r="H187" s="21"/>
      <c r="I187" s="21"/>
      <c r="J187" s="21"/>
      <c r="K187" s="21"/>
      <c r="L187" s="21"/>
      <c r="M187" s="21"/>
      <c r="N187" s="21"/>
      <c r="O187" s="21"/>
      <c r="P187" s="21"/>
      <c r="Q187" s="21"/>
      <c r="R187" s="21"/>
      <c r="S187" s="21"/>
      <c r="T187" s="21"/>
      <c r="U187" s="21"/>
      <c r="V187" s="21"/>
      <c r="X187" s="164"/>
      <c r="Y187" s="21"/>
      <c r="Z187" s="21"/>
      <c r="AA187" s="21"/>
      <c r="AB187" s="21"/>
      <c r="AC187" s="21"/>
      <c r="AD187" s="21"/>
      <c r="AE187" s="21"/>
      <c r="AF187" s="21"/>
      <c r="AG187" s="21"/>
      <c r="AL187" s="141">
        <v>54</v>
      </c>
      <c r="AM187" s="91" t="s">
        <v>286</v>
      </c>
      <c r="AO187" s="140"/>
      <c r="AP187" s="91" t="s">
        <v>416</v>
      </c>
    </row>
    <row r="188" spans="1:42" ht="14.25" hidden="1">
      <c r="A188" s="21"/>
      <c r="B188" s="21"/>
      <c r="C188" s="21"/>
      <c r="D188" s="21"/>
      <c r="E188" s="21"/>
      <c r="F188" s="21"/>
      <c r="G188" s="158"/>
      <c r="H188" s="21"/>
      <c r="I188" s="21"/>
      <c r="J188" s="21"/>
      <c r="K188" s="21"/>
      <c r="L188" s="21"/>
      <c r="M188" s="21"/>
      <c r="N188" s="21"/>
      <c r="O188" s="21"/>
      <c r="P188" s="21"/>
      <c r="Q188" s="21"/>
      <c r="R188" s="21"/>
      <c r="S188" s="21"/>
      <c r="T188" s="21"/>
      <c r="U188" s="21"/>
      <c r="V188" s="21"/>
      <c r="X188" s="164"/>
      <c r="Y188" s="21"/>
      <c r="Z188" s="21"/>
      <c r="AA188" s="21"/>
      <c r="AB188" s="21"/>
      <c r="AC188" s="21"/>
      <c r="AD188" s="21"/>
      <c r="AE188" s="21"/>
      <c r="AF188" s="21"/>
      <c r="AG188" s="21"/>
      <c r="AL188" s="141">
        <v>55</v>
      </c>
      <c r="AM188" s="91" t="s">
        <v>287</v>
      </c>
      <c r="AO188" s="140"/>
      <c r="AP188" s="91" t="s">
        <v>416</v>
      </c>
    </row>
    <row r="189" spans="1:42" ht="14.25" hidden="1">
      <c r="A189" s="21"/>
      <c r="B189" s="21"/>
      <c r="C189" s="21"/>
      <c r="D189" s="21"/>
      <c r="E189" s="21"/>
      <c r="F189" s="21"/>
      <c r="G189" s="158"/>
      <c r="H189" s="21"/>
      <c r="I189" s="21"/>
      <c r="J189" s="21"/>
      <c r="K189" s="21"/>
      <c r="L189" s="21"/>
      <c r="M189" s="21"/>
      <c r="N189" s="21"/>
      <c r="O189" s="21"/>
      <c r="P189" s="21"/>
      <c r="Q189" s="21"/>
      <c r="R189" s="21"/>
      <c r="S189" s="21"/>
      <c r="T189" s="21"/>
      <c r="U189" s="21"/>
      <c r="V189" s="21"/>
      <c r="X189" s="164"/>
      <c r="Y189" s="21"/>
      <c r="Z189" s="21"/>
      <c r="AA189" s="21"/>
      <c r="AB189" s="21"/>
      <c r="AC189" s="21"/>
      <c r="AD189" s="21"/>
      <c r="AE189" s="21"/>
      <c r="AF189" s="21"/>
      <c r="AG189" s="21"/>
      <c r="AL189" s="141">
        <v>56</v>
      </c>
      <c r="AM189" s="91" t="s">
        <v>288</v>
      </c>
      <c r="AO189" s="140"/>
      <c r="AP189" s="91" t="s">
        <v>416</v>
      </c>
    </row>
    <row r="190" spans="1:42" ht="14.25" hidden="1">
      <c r="A190" s="21"/>
      <c r="B190" s="21"/>
      <c r="C190" s="21"/>
      <c r="D190" s="21"/>
      <c r="E190" s="21"/>
      <c r="F190" s="21"/>
      <c r="G190" s="158"/>
      <c r="H190" s="21"/>
      <c r="I190" s="21"/>
      <c r="J190" s="21"/>
      <c r="K190" s="21"/>
      <c r="L190" s="21"/>
      <c r="M190" s="21"/>
      <c r="N190" s="21"/>
      <c r="O190" s="21"/>
      <c r="P190" s="21"/>
      <c r="Q190" s="21"/>
      <c r="R190" s="21"/>
      <c r="S190" s="21"/>
      <c r="T190" s="21"/>
      <c r="U190" s="21"/>
      <c r="V190" s="21"/>
      <c r="X190" s="164"/>
      <c r="Y190" s="21"/>
      <c r="Z190" s="21"/>
      <c r="AA190" s="21"/>
      <c r="AB190" s="21"/>
      <c r="AC190" s="21"/>
      <c r="AD190" s="21"/>
      <c r="AE190" s="21"/>
      <c r="AF190" s="21"/>
      <c r="AG190" s="21"/>
      <c r="AL190" s="141">
        <v>57</v>
      </c>
      <c r="AM190" s="91" t="s">
        <v>289</v>
      </c>
      <c r="AO190" s="140"/>
      <c r="AP190" s="91" t="s">
        <v>416</v>
      </c>
    </row>
    <row r="191" spans="1:42" ht="14.25" hidden="1">
      <c r="A191" s="21"/>
      <c r="B191" s="21"/>
      <c r="C191" s="21"/>
      <c r="D191" s="21"/>
      <c r="E191" s="21"/>
      <c r="F191" s="21"/>
      <c r="G191" s="158"/>
      <c r="H191" s="21"/>
      <c r="I191" s="21"/>
      <c r="J191" s="21"/>
      <c r="K191" s="21"/>
      <c r="L191" s="21"/>
      <c r="M191" s="21"/>
      <c r="N191" s="21"/>
      <c r="O191" s="21"/>
      <c r="P191" s="21"/>
      <c r="Q191" s="21"/>
      <c r="R191" s="21"/>
      <c r="S191" s="21"/>
      <c r="T191" s="21"/>
      <c r="U191" s="21"/>
      <c r="V191" s="21"/>
      <c r="X191" s="164"/>
      <c r="Y191" s="21"/>
      <c r="Z191" s="21"/>
      <c r="AA191" s="21"/>
      <c r="AB191" s="21"/>
      <c r="AC191" s="21"/>
      <c r="AD191" s="21"/>
      <c r="AE191" s="21"/>
      <c r="AF191" s="21"/>
      <c r="AG191" s="21"/>
      <c r="AL191" s="141">
        <v>58</v>
      </c>
      <c r="AM191" s="91" t="s">
        <v>290</v>
      </c>
      <c r="AO191" s="140"/>
      <c r="AP191" s="91" t="s">
        <v>416</v>
      </c>
    </row>
    <row r="192" spans="1:42" ht="14.25" hidden="1">
      <c r="A192" s="21"/>
      <c r="B192" s="21"/>
      <c r="C192" s="21"/>
      <c r="D192" s="21"/>
      <c r="E192" s="21"/>
      <c r="F192" s="21"/>
      <c r="G192" s="158"/>
      <c r="H192" s="21"/>
      <c r="I192" s="21"/>
      <c r="J192" s="21"/>
      <c r="K192" s="21"/>
      <c r="L192" s="21"/>
      <c r="M192" s="21"/>
      <c r="N192" s="21"/>
      <c r="O192" s="21"/>
      <c r="P192" s="21"/>
      <c r="Q192" s="21"/>
      <c r="R192" s="21"/>
      <c r="S192" s="21"/>
      <c r="T192" s="21"/>
      <c r="U192" s="21"/>
      <c r="V192" s="21"/>
      <c r="X192" s="164"/>
      <c r="Y192" s="21"/>
      <c r="Z192" s="21"/>
      <c r="AA192" s="21"/>
      <c r="AB192" s="21"/>
      <c r="AC192" s="21"/>
      <c r="AD192" s="21"/>
      <c r="AE192" s="21"/>
      <c r="AF192" s="21"/>
      <c r="AG192" s="21"/>
      <c r="AL192" s="141">
        <v>59</v>
      </c>
      <c r="AM192" s="91" t="s">
        <v>291</v>
      </c>
      <c r="AO192" s="140"/>
      <c r="AP192" s="91" t="s">
        <v>416</v>
      </c>
    </row>
    <row r="193" spans="1:42" ht="14.25" hidden="1">
      <c r="A193" s="21"/>
      <c r="B193" s="21"/>
      <c r="C193" s="21"/>
      <c r="D193" s="21"/>
      <c r="E193" s="21"/>
      <c r="F193" s="21"/>
      <c r="G193" s="158"/>
      <c r="H193" s="21"/>
      <c r="I193" s="21"/>
      <c r="J193" s="21"/>
      <c r="K193" s="21"/>
      <c r="L193" s="21"/>
      <c r="M193" s="21"/>
      <c r="N193" s="21"/>
      <c r="O193" s="21"/>
      <c r="P193" s="21"/>
      <c r="Q193" s="21"/>
      <c r="R193" s="21"/>
      <c r="S193" s="21"/>
      <c r="T193" s="21"/>
      <c r="U193" s="21"/>
      <c r="V193" s="21"/>
      <c r="X193" s="164"/>
      <c r="Y193" s="21"/>
      <c r="Z193" s="21"/>
      <c r="AA193" s="21"/>
      <c r="AB193" s="21"/>
      <c r="AC193" s="21"/>
      <c r="AD193" s="21"/>
      <c r="AE193" s="21"/>
      <c r="AF193" s="21"/>
      <c r="AG193" s="21"/>
      <c r="AL193" s="141">
        <v>60</v>
      </c>
      <c r="AM193" s="91" t="s">
        <v>285</v>
      </c>
      <c r="AO193" s="140"/>
      <c r="AP193" s="91" t="s">
        <v>416</v>
      </c>
    </row>
    <row r="194" spans="1:42" ht="14.25" hidden="1">
      <c r="A194" s="21"/>
      <c r="B194" s="21"/>
      <c r="C194" s="21"/>
      <c r="D194" s="21"/>
      <c r="E194" s="21"/>
      <c r="F194" s="21"/>
      <c r="G194" s="158"/>
      <c r="H194" s="21"/>
      <c r="I194" s="21"/>
      <c r="J194" s="21"/>
      <c r="K194" s="21"/>
      <c r="L194" s="21"/>
      <c r="M194" s="21"/>
      <c r="N194" s="21"/>
      <c r="O194" s="21"/>
      <c r="P194" s="21"/>
      <c r="Q194" s="21"/>
      <c r="R194" s="21"/>
      <c r="S194" s="21"/>
      <c r="T194" s="21"/>
      <c r="U194" s="21"/>
      <c r="V194" s="21"/>
      <c r="X194" s="164"/>
      <c r="Y194" s="21"/>
      <c r="Z194" s="21"/>
      <c r="AA194" s="21"/>
      <c r="AB194" s="21"/>
      <c r="AC194" s="21"/>
      <c r="AD194" s="21"/>
      <c r="AE194" s="21"/>
      <c r="AF194" s="21"/>
      <c r="AG194" s="21"/>
      <c r="AL194" s="141">
        <v>61</v>
      </c>
      <c r="AM194" s="91" t="s">
        <v>293</v>
      </c>
      <c r="AO194" s="140"/>
      <c r="AP194" s="91" t="s">
        <v>416</v>
      </c>
    </row>
    <row r="195" spans="1:42" ht="14.25" hidden="1">
      <c r="A195" s="21"/>
      <c r="B195" s="21"/>
      <c r="C195" s="21"/>
      <c r="D195" s="21"/>
      <c r="E195" s="21"/>
      <c r="F195" s="21"/>
      <c r="G195" s="158"/>
      <c r="H195" s="21"/>
      <c r="I195" s="21"/>
      <c r="J195" s="21"/>
      <c r="K195" s="21"/>
      <c r="L195" s="21"/>
      <c r="M195" s="21"/>
      <c r="N195" s="21"/>
      <c r="O195" s="21"/>
      <c r="P195" s="21"/>
      <c r="Q195" s="21"/>
      <c r="R195" s="21"/>
      <c r="S195" s="21"/>
      <c r="T195" s="21"/>
      <c r="U195" s="21"/>
      <c r="V195" s="21"/>
      <c r="X195" s="164"/>
      <c r="Y195" s="21"/>
      <c r="Z195" s="21"/>
      <c r="AA195" s="21"/>
      <c r="AB195" s="21"/>
      <c r="AC195" s="21"/>
      <c r="AD195" s="21"/>
      <c r="AE195" s="21"/>
      <c r="AF195" s="21"/>
      <c r="AG195" s="21"/>
      <c r="AL195" s="141">
        <v>62</v>
      </c>
      <c r="AM195" s="91" t="s">
        <v>295</v>
      </c>
      <c r="AO195" s="140"/>
      <c r="AP195" s="91" t="s">
        <v>416</v>
      </c>
    </row>
    <row r="196" spans="1:42" ht="14.25" hidden="1">
      <c r="A196" s="21"/>
      <c r="B196" s="21"/>
      <c r="C196" s="21"/>
      <c r="D196" s="21"/>
      <c r="E196" s="21"/>
      <c r="F196" s="21"/>
      <c r="G196" s="158"/>
      <c r="H196" s="21"/>
      <c r="I196" s="21"/>
      <c r="J196" s="21"/>
      <c r="K196" s="21"/>
      <c r="L196" s="21"/>
      <c r="M196" s="21"/>
      <c r="N196" s="21"/>
      <c r="O196" s="21"/>
      <c r="P196" s="21"/>
      <c r="Q196" s="21"/>
      <c r="R196" s="21"/>
      <c r="S196" s="21"/>
      <c r="T196" s="21"/>
      <c r="U196" s="21"/>
      <c r="V196" s="21"/>
      <c r="X196" s="164"/>
      <c r="Y196" s="21"/>
      <c r="Z196" s="21"/>
      <c r="AA196" s="21"/>
      <c r="AB196" s="21"/>
      <c r="AC196" s="21"/>
      <c r="AD196" s="21"/>
      <c r="AE196" s="21"/>
      <c r="AF196" s="21"/>
      <c r="AG196" s="21"/>
      <c r="AL196" s="141">
        <v>63</v>
      </c>
      <c r="AM196" s="91" t="s">
        <v>348</v>
      </c>
      <c r="AO196" s="140"/>
      <c r="AP196" s="91" t="s">
        <v>416</v>
      </c>
    </row>
    <row r="197" spans="1:42" ht="14.25" hidden="1">
      <c r="A197" s="21"/>
      <c r="B197" s="21"/>
      <c r="C197" s="21"/>
      <c r="D197" s="21"/>
      <c r="E197" s="21"/>
      <c r="F197" s="21"/>
      <c r="G197" s="158"/>
      <c r="H197" s="21"/>
      <c r="I197" s="21"/>
      <c r="J197" s="21"/>
      <c r="K197" s="21"/>
      <c r="L197" s="21"/>
      <c r="M197" s="21"/>
      <c r="N197" s="21"/>
      <c r="O197" s="21"/>
      <c r="P197" s="21"/>
      <c r="Q197" s="21"/>
      <c r="R197" s="21"/>
      <c r="S197" s="21"/>
      <c r="T197" s="21"/>
      <c r="U197" s="21"/>
      <c r="V197" s="21"/>
      <c r="X197" s="164"/>
      <c r="Y197" s="21"/>
      <c r="Z197" s="21"/>
      <c r="AA197" s="21"/>
      <c r="AB197" s="21"/>
      <c r="AC197" s="21"/>
      <c r="AD197" s="21"/>
      <c r="AE197" s="21"/>
      <c r="AF197" s="21"/>
      <c r="AG197" s="21"/>
      <c r="AL197" s="141">
        <v>64</v>
      </c>
      <c r="AM197" s="91" t="s">
        <v>298</v>
      </c>
      <c r="AO197" s="140"/>
      <c r="AP197" s="91" t="s">
        <v>416</v>
      </c>
    </row>
    <row r="198" spans="1:42" ht="14.25" hidden="1">
      <c r="A198" s="21"/>
      <c r="B198" s="21"/>
      <c r="C198" s="21"/>
      <c r="D198" s="21"/>
      <c r="E198" s="21"/>
      <c r="F198" s="21"/>
      <c r="G198" s="158"/>
      <c r="H198" s="21"/>
      <c r="I198" s="21"/>
      <c r="J198" s="21"/>
      <c r="K198" s="21"/>
      <c r="L198" s="21"/>
      <c r="M198" s="21"/>
      <c r="N198" s="21"/>
      <c r="O198" s="21"/>
      <c r="P198" s="21"/>
      <c r="Q198" s="21"/>
      <c r="R198" s="21"/>
      <c r="S198" s="21"/>
      <c r="T198" s="21"/>
      <c r="U198" s="21"/>
      <c r="V198" s="21"/>
      <c r="X198" s="164"/>
      <c r="Y198" s="21"/>
      <c r="Z198" s="21"/>
      <c r="AA198" s="21"/>
      <c r="AB198" s="21"/>
      <c r="AC198" s="21"/>
      <c r="AD198" s="21"/>
      <c r="AE198" s="21"/>
      <c r="AF198" s="21"/>
      <c r="AG198" s="21"/>
      <c r="AL198" s="141">
        <v>65</v>
      </c>
      <c r="AM198" s="91" t="s">
        <v>300</v>
      </c>
      <c r="AO198" s="140"/>
      <c r="AP198" s="91" t="s">
        <v>416</v>
      </c>
    </row>
    <row r="199" spans="1:42" ht="14.25" hidden="1">
      <c r="A199" s="21"/>
      <c r="B199" s="21"/>
      <c r="C199" s="21"/>
      <c r="D199" s="21"/>
      <c r="E199" s="21"/>
      <c r="F199" s="21"/>
      <c r="G199" s="158"/>
      <c r="H199" s="21"/>
      <c r="I199" s="21"/>
      <c r="J199" s="21"/>
      <c r="K199" s="21"/>
      <c r="L199" s="21"/>
      <c r="M199" s="21"/>
      <c r="N199" s="21"/>
      <c r="O199" s="21"/>
      <c r="P199" s="21"/>
      <c r="Q199" s="21"/>
      <c r="R199" s="21"/>
      <c r="S199" s="21"/>
      <c r="T199" s="21"/>
      <c r="U199" s="21"/>
      <c r="V199" s="21"/>
      <c r="X199" s="164"/>
      <c r="Y199" s="21"/>
      <c r="Z199" s="21"/>
      <c r="AA199" s="21"/>
      <c r="AB199" s="21"/>
      <c r="AC199" s="21"/>
      <c r="AD199" s="21"/>
      <c r="AE199" s="21"/>
      <c r="AF199" s="21"/>
      <c r="AG199" s="21"/>
      <c r="AL199" s="141">
        <v>66</v>
      </c>
      <c r="AM199" s="91" t="s">
        <v>302</v>
      </c>
      <c r="AO199" s="140"/>
      <c r="AP199" s="91" t="s">
        <v>416</v>
      </c>
    </row>
    <row r="200" spans="1:42" ht="14.25" hidden="1">
      <c r="A200" s="21"/>
      <c r="B200" s="21"/>
      <c r="C200" s="21"/>
      <c r="D200" s="21"/>
      <c r="E200" s="21"/>
      <c r="F200" s="21"/>
      <c r="G200" s="158"/>
      <c r="H200" s="21"/>
      <c r="I200" s="21"/>
      <c r="J200" s="21"/>
      <c r="K200" s="21"/>
      <c r="L200" s="21"/>
      <c r="M200" s="21"/>
      <c r="N200" s="21"/>
      <c r="O200" s="21"/>
      <c r="P200" s="21"/>
      <c r="Q200" s="21"/>
      <c r="R200" s="21"/>
      <c r="S200" s="21"/>
      <c r="T200" s="21"/>
      <c r="U200" s="21"/>
      <c r="V200" s="21"/>
      <c r="X200" s="164"/>
      <c r="Y200" s="21"/>
      <c r="Z200" s="21"/>
      <c r="AA200" s="21"/>
      <c r="AB200" s="21"/>
      <c r="AC200" s="21"/>
      <c r="AD200" s="21"/>
      <c r="AE200" s="21"/>
      <c r="AF200" s="21"/>
      <c r="AG200" s="21"/>
      <c r="AL200" s="141">
        <v>67</v>
      </c>
      <c r="AM200" s="91" t="s">
        <v>349</v>
      </c>
      <c r="AO200" s="140"/>
      <c r="AP200" s="91" t="s">
        <v>416</v>
      </c>
    </row>
    <row r="201" spans="1:42" ht="14.25" hidden="1">
      <c r="A201" s="21"/>
      <c r="B201" s="21"/>
      <c r="C201" s="21"/>
      <c r="D201" s="21"/>
      <c r="E201" s="21"/>
      <c r="F201" s="21"/>
      <c r="G201" s="158"/>
      <c r="H201" s="21"/>
      <c r="I201" s="21"/>
      <c r="J201" s="21"/>
      <c r="K201" s="21"/>
      <c r="L201" s="21"/>
      <c r="M201" s="21"/>
      <c r="N201" s="21"/>
      <c r="O201" s="21"/>
      <c r="P201" s="21"/>
      <c r="Q201" s="21"/>
      <c r="R201" s="21"/>
      <c r="S201" s="21"/>
      <c r="T201" s="21"/>
      <c r="U201" s="21"/>
      <c r="V201" s="21"/>
      <c r="X201" s="164"/>
      <c r="Y201" s="21"/>
      <c r="Z201" s="21"/>
      <c r="AA201" s="21"/>
      <c r="AB201" s="21"/>
      <c r="AC201" s="21"/>
      <c r="AD201" s="21"/>
      <c r="AE201" s="21"/>
      <c r="AF201" s="21"/>
      <c r="AG201" s="21"/>
      <c r="AL201" s="141">
        <v>68</v>
      </c>
      <c r="AM201" s="91" t="s">
        <v>350</v>
      </c>
      <c r="AO201" s="140"/>
      <c r="AP201" s="91" t="s">
        <v>416</v>
      </c>
    </row>
    <row r="202" spans="1:42" ht="14.25" hidden="1">
      <c r="A202" s="21"/>
      <c r="B202" s="21"/>
      <c r="C202" s="21"/>
      <c r="D202" s="21"/>
      <c r="E202" s="21"/>
      <c r="F202" s="21"/>
      <c r="G202" s="158"/>
      <c r="H202" s="21"/>
      <c r="I202" s="21"/>
      <c r="J202" s="21"/>
      <c r="K202" s="21"/>
      <c r="L202" s="21"/>
      <c r="M202" s="21"/>
      <c r="N202" s="21"/>
      <c r="O202" s="21"/>
      <c r="P202" s="21"/>
      <c r="Q202" s="21"/>
      <c r="R202" s="21"/>
      <c r="S202" s="21"/>
      <c r="T202" s="21"/>
      <c r="U202" s="21"/>
      <c r="V202" s="21"/>
      <c r="X202" s="164"/>
      <c r="Y202" s="21"/>
      <c r="Z202" s="21"/>
      <c r="AA202" s="21"/>
      <c r="AB202" s="21"/>
      <c r="AC202" s="21"/>
      <c r="AD202" s="21"/>
      <c r="AE202" s="21"/>
      <c r="AF202" s="21"/>
      <c r="AG202" s="21"/>
      <c r="AL202" s="141">
        <v>69</v>
      </c>
      <c r="AM202" s="91" t="s">
        <v>304</v>
      </c>
      <c r="AO202" s="140"/>
      <c r="AP202" s="91" t="s">
        <v>416</v>
      </c>
    </row>
    <row r="203" spans="1:42" ht="14.25" hidden="1">
      <c r="A203" s="21"/>
      <c r="B203" s="21"/>
      <c r="C203" s="21"/>
      <c r="D203" s="21"/>
      <c r="E203" s="21"/>
      <c r="F203" s="21"/>
      <c r="G203" s="158"/>
      <c r="H203" s="21"/>
      <c r="I203" s="21"/>
      <c r="J203" s="21"/>
      <c r="K203" s="21"/>
      <c r="L203" s="21"/>
      <c r="M203" s="21"/>
      <c r="N203" s="21"/>
      <c r="O203" s="21"/>
      <c r="P203" s="21"/>
      <c r="Q203" s="21"/>
      <c r="R203" s="21"/>
      <c r="S203" s="21"/>
      <c r="T203" s="21"/>
      <c r="U203" s="21"/>
      <c r="V203" s="21"/>
      <c r="X203" s="164"/>
      <c r="Y203" s="21"/>
      <c r="Z203" s="21"/>
      <c r="AA203" s="21"/>
      <c r="AB203" s="21"/>
      <c r="AC203" s="21"/>
      <c r="AD203" s="21"/>
      <c r="AE203" s="21"/>
      <c r="AF203" s="21"/>
      <c r="AG203" s="21"/>
      <c r="AL203" s="141">
        <v>70</v>
      </c>
      <c r="AM203" s="91" t="s">
        <v>351</v>
      </c>
      <c r="AO203" s="140"/>
      <c r="AP203" s="91" t="s">
        <v>416</v>
      </c>
    </row>
    <row r="204" spans="1:42" ht="14.25" hidden="1">
      <c r="A204" s="21"/>
      <c r="B204" s="21"/>
      <c r="C204" s="21"/>
      <c r="D204" s="21"/>
      <c r="E204" s="21"/>
      <c r="F204" s="21"/>
      <c r="G204" s="158"/>
      <c r="H204" s="21"/>
      <c r="I204" s="21"/>
      <c r="J204" s="21"/>
      <c r="K204" s="21"/>
      <c r="L204" s="21"/>
      <c r="M204" s="21"/>
      <c r="N204" s="21"/>
      <c r="O204" s="21"/>
      <c r="P204" s="21"/>
      <c r="Q204" s="21"/>
      <c r="R204" s="21"/>
      <c r="S204" s="21"/>
      <c r="T204" s="21"/>
      <c r="U204" s="21"/>
      <c r="V204" s="21"/>
      <c r="X204" s="164"/>
      <c r="Y204" s="21"/>
      <c r="Z204" s="21"/>
      <c r="AA204" s="21"/>
      <c r="AB204" s="21"/>
      <c r="AC204" s="21"/>
      <c r="AD204" s="21"/>
      <c r="AE204" s="21"/>
      <c r="AF204" s="21"/>
      <c r="AG204" s="21"/>
      <c r="AL204" s="141">
        <v>71</v>
      </c>
      <c r="AM204" s="91" t="s">
        <v>305</v>
      </c>
      <c r="AO204" s="140"/>
      <c r="AP204" s="91" t="s">
        <v>416</v>
      </c>
    </row>
    <row r="205" spans="1:42" ht="14.25" hidden="1">
      <c r="A205" s="21"/>
      <c r="B205" s="21"/>
      <c r="C205" s="21"/>
      <c r="D205" s="21"/>
      <c r="E205" s="21"/>
      <c r="F205" s="21"/>
      <c r="G205" s="158"/>
      <c r="H205" s="21"/>
      <c r="I205" s="21"/>
      <c r="J205" s="21"/>
      <c r="K205" s="21"/>
      <c r="L205" s="21"/>
      <c r="M205" s="21"/>
      <c r="N205" s="21"/>
      <c r="O205" s="21"/>
      <c r="P205" s="21"/>
      <c r="Q205" s="21"/>
      <c r="R205" s="21"/>
      <c r="S205" s="21"/>
      <c r="T205" s="21"/>
      <c r="U205" s="21"/>
      <c r="V205" s="21"/>
      <c r="X205" s="164"/>
      <c r="Y205" s="21"/>
      <c r="Z205" s="21"/>
      <c r="AA205" s="21"/>
      <c r="AB205" s="21"/>
      <c r="AC205" s="21"/>
      <c r="AD205" s="21"/>
      <c r="AE205" s="21"/>
      <c r="AF205" s="21"/>
      <c r="AG205" s="21"/>
      <c r="AL205" s="141">
        <v>72</v>
      </c>
      <c r="AM205" s="91" t="s">
        <v>306</v>
      </c>
      <c r="AO205" s="140"/>
      <c r="AP205" s="91" t="s">
        <v>416</v>
      </c>
    </row>
    <row r="206" spans="1:42" ht="14.25" hidden="1">
      <c r="A206" s="21"/>
      <c r="B206" s="21"/>
      <c r="C206" s="21"/>
      <c r="D206" s="21"/>
      <c r="E206" s="21"/>
      <c r="F206" s="21"/>
      <c r="G206" s="158"/>
      <c r="H206" s="21"/>
      <c r="I206" s="21"/>
      <c r="J206" s="21"/>
      <c r="K206" s="21"/>
      <c r="L206" s="21"/>
      <c r="M206" s="21"/>
      <c r="N206" s="21"/>
      <c r="O206" s="21"/>
      <c r="P206" s="21"/>
      <c r="Q206" s="21"/>
      <c r="R206" s="21"/>
      <c r="S206" s="21"/>
      <c r="T206" s="21"/>
      <c r="U206" s="21"/>
      <c r="V206" s="21"/>
      <c r="X206" s="164"/>
      <c r="Y206" s="21"/>
      <c r="Z206" s="21"/>
      <c r="AA206" s="21"/>
      <c r="AB206" s="21"/>
      <c r="AC206" s="21"/>
      <c r="AD206" s="21"/>
      <c r="AE206" s="21"/>
      <c r="AF206" s="21"/>
      <c r="AG206" s="21"/>
      <c r="AL206" s="141">
        <v>73</v>
      </c>
      <c r="AM206" s="91" t="s">
        <v>307</v>
      </c>
      <c r="AO206" s="140"/>
      <c r="AP206" s="91" t="s">
        <v>416</v>
      </c>
    </row>
    <row r="207" spans="1:42" ht="14.25" hidden="1">
      <c r="A207" s="21"/>
      <c r="B207" s="21"/>
      <c r="C207" s="21"/>
      <c r="D207" s="21"/>
      <c r="E207" s="21"/>
      <c r="F207" s="21"/>
      <c r="G207" s="158"/>
      <c r="H207" s="21"/>
      <c r="I207" s="21"/>
      <c r="J207" s="21"/>
      <c r="K207" s="21"/>
      <c r="L207" s="21"/>
      <c r="M207" s="21"/>
      <c r="N207" s="21"/>
      <c r="O207" s="21"/>
      <c r="P207" s="21"/>
      <c r="Q207" s="21"/>
      <c r="R207" s="21"/>
      <c r="S207" s="21"/>
      <c r="T207" s="21"/>
      <c r="U207" s="21"/>
      <c r="V207" s="21"/>
      <c r="X207" s="164"/>
      <c r="Y207" s="21"/>
      <c r="Z207" s="21"/>
      <c r="AA207" s="21"/>
      <c r="AB207" s="21"/>
      <c r="AC207" s="21"/>
      <c r="AD207" s="21"/>
      <c r="AE207" s="21"/>
      <c r="AF207" s="21"/>
      <c r="AG207" s="21"/>
      <c r="AL207" s="141">
        <v>74</v>
      </c>
      <c r="AM207" s="91" t="s">
        <v>308</v>
      </c>
      <c r="AO207" s="140"/>
      <c r="AP207" s="91" t="s">
        <v>416</v>
      </c>
    </row>
    <row r="208" spans="1:42" ht="14.25" hidden="1">
      <c r="A208" s="21"/>
      <c r="B208" s="21"/>
      <c r="C208" s="21"/>
      <c r="D208" s="21"/>
      <c r="E208" s="21"/>
      <c r="F208" s="21"/>
      <c r="G208" s="158"/>
      <c r="H208" s="21"/>
      <c r="I208" s="21"/>
      <c r="J208" s="21"/>
      <c r="K208" s="21"/>
      <c r="L208" s="21"/>
      <c r="M208" s="21"/>
      <c r="N208" s="21"/>
      <c r="O208" s="21"/>
      <c r="P208" s="21"/>
      <c r="Q208" s="21"/>
      <c r="R208" s="21"/>
      <c r="S208" s="21"/>
      <c r="T208" s="21"/>
      <c r="U208" s="21"/>
      <c r="V208" s="21"/>
      <c r="X208" s="164"/>
      <c r="Y208" s="21"/>
      <c r="Z208" s="21"/>
      <c r="AA208" s="21"/>
      <c r="AB208" s="21"/>
      <c r="AC208" s="21"/>
      <c r="AD208" s="21"/>
      <c r="AE208" s="21"/>
      <c r="AF208" s="21"/>
      <c r="AG208" s="21"/>
      <c r="AL208" s="141">
        <v>75</v>
      </c>
      <c r="AM208" s="91" t="s">
        <v>309</v>
      </c>
      <c r="AO208" s="140"/>
      <c r="AP208" s="91" t="s">
        <v>416</v>
      </c>
    </row>
    <row r="209" spans="1:42" ht="14.25" hidden="1">
      <c r="A209" s="21"/>
      <c r="B209" s="21"/>
      <c r="C209" s="21"/>
      <c r="D209" s="21"/>
      <c r="E209" s="21"/>
      <c r="F209" s="21"/>
      <c r="G209" s="158"/>
      <c r="H209" s="21"/>
      <c r="I209" s="21"/>
      <c r="J209" s="21"/>
      <c r="K209" s="21"/>
      <c r="L209" s="21"/>
      <c r="M209" s="21"/>
      <c r="N209" s="21"/>
      <c r="O209" s="21"/>
      <c r="P209" s="21"/>
      <c r="Q209" s="21"/>
      <c r="R209" s="21"/>
      <c r="S209" s="21"/>
      <c r="T209" s="21"/>
      <c r="U209" s="21"/>
      <c r="V209" s="21"/>
      <c r="X209" s="164"/>
      <c r="Y209" s="21"/>
      <c r="Z209" s="21"/>
      <c r="AA209" s="21"/>
      <c r="AB209" s="21"/>
      <c r="AC209" s="21"/>
      <c r="AD209" s="21"/>
      <c r="AE209" s="21"/>
      <c r="AF209" s="21"/>
      <c r="AG209" s="21"/>
      <c r="AL209" s="141">
        <v>76</v>
      </c>
      <c r="AM209" s="91" t="s">
        <v>310</v>
      </c>
      <c r="AO209" s="140"/>
      <c r="AP209" s="91" t="s">
        <v>416</v>
      </c>
    </row>
    <row r="210" spans="1:42" ht="14.25" hidden="1">
      <c r="A210" s="21"/>
      <c r="B210" s="21"/>
      <c r="C210" s="21"/>
      <c r="D210" s="21"/>
      <c r="E210" s="21"/>
      <c r="F210" s="21"/>
      <c r="G210" s="158"/>
      <c r="H210" s="21"/>
      <c r="I210" s="21"/>
      <c r="J210" s="21"/>
      <c r="K210" s="21"/>
      <c r="L210" s="21"/>
      <c r="M210" s="21"/>
      <c r="N210" s="21"/>
      <c r="O210" s="21"/>
      <c r="P210" s="21"/>
      <c r="Q210" s="21"/>
      <c r="R210" s="21"/>
      <c r="S210" s="21"/>
      <c r="T210" s="21"/>
      <c r="U210" s="21"/>
      <c r="V210" s="21"/>
      <c r="X210" s="164"/>
      <c r="Y210" s="21"/>
      <c r="Z210" s="21"/>
      <c r="AA210" s="21"/>
      <c r="AB210" s="21"/>
      <c r="AC210" s="21"/>
      <c r="AD210" s="21"/>
      <c r="AE210" s="21"/>
      <c r="AF210" s="21"/>
      <c r="AG210" s="21"/>
      <c r="AL210" s="141">
        <v>77</v>
      </c>
      <c r="AM210" s="91" t="s">
        <v>311</v>
      </c>
      <c r="AO210" s="140"/>
      <c r="AP210" s="91" t="s">
        <v>416</v>
      </c>
    </row>
    <row r="211" spans="1:42" ht="14.25" hidden="1">
      <c r="A211" s="21"/>
      <c r="B211" s="21"/>
      <c r="C211" s="21"/>
      <c r="D211" s="21"/>
      <c r="E211" s="21"/>
      <c r="F211" s="21"/>
      <c r="G211" s="158"/>
      <c r="H211" s="21"/>
      <c r="I211" s="21"/>
      <c r="J211" s="21"/>
      <c r="K211" s="21"/>
      <c r="L211" s="21"/>
      <c r="M211" s="21"/>
      <c r="N211" s="21"/>
      <c r="O211" s="21"/>
      <c r="P211" s="21"/>
      <c r="Q211" s="21"/>
      <c r="R211" s="21"/>
      <c r="S211" s="21"/>
      <c r="T211" s="21"/>
      <c r="U211" s="21"/>
      <c r="V211" s="21"/>
      <c r="X211" s="164"/>
      <c r="Y211" s="21"/>
      <c r="Z211" s="21"/>
      <c r="AA211" s="21"/>
      <c r="AB211" s="21"/>
      <c r="AC211" s="21"/>
      <c r="AD211" s="21"/>
      <c r="AE211" s="21"/>
      <c r="AF211" s="21"/>
      <c r="AG211" s="21"/>
      <c r="AL211" s="141">
        <v>78</v>
      </c>
      <c r="AM211" s="91" t="s">
        <v>312</v>
      </c>
      <c r="AO211" s="140"/>
      <c r="AP211" s="91" t="s">
        <v>416</v>
      </c>
    </row>
    <row r="212" spans="1:42" ht="14.25" hidden="1">
      <c r="A212" s="21"/>
      <c r="B212" s="21"/>
      <c r="C212" s="21"/>
      <c r="D212" s="21"/>
      <c r="E212" s="21"/>
      <c r="F212" s="21"/>
      <c r="G212" s="158"/>
      <c r="H212" s="21"/>
      <c r="I212" s="21"/>
      <c r="J212" s="21"/>
      <c r="K212" s="21"/>
      <c r="L212" s="21"/>
      <c r="M212" s="21"/>
      <c r="N212" s="21"/>
      <c r="O212" s="21"/>
      <c r="P212" s="21"/>
      <c r="Q212" s="21"/>
      <c r="R212" s="21"/>
      <c r="S212" s="21"/>
      <c r="T212" s="21"/>
      <c r="U212" s="21"/>
      <c r="V212" s="21"/>
      <c r="X212" s="164"/>
      <c r="Y212" s="21"/>
      <c r="Z212" s="21"/>
      <c r="AA212" s="21"/>
      <c r="AB212" s="21"/>
      <c r="AC212" s="21"/>
      <c r="AD212" s="21"/>
      <c r="AE212" s="21"/>
      <c r="AF212" s="21"/>
      <c r="AG212" s="21"/>
      <c r="AL212" s="141">
        <v>79</v>
      </c>
      <c r="AM212" s="91" t="s">
        <v>313</v>
      </c>
      <c r="AO212" s="140"/>
      <c r="AP212" s="91" t="s">
        <v>416</v>
      </c>
    </row>
    <row r="213" spans="1:42" ht="14.25" hidden="1">
      <c r="A213" s="21"/>
      <c r="B213" s="21"/>
      <c r="C213" s="21"/>
      <c r="D213" s="21"/>
      <c r="E213" s="21"/>
      <c r="F213" s="21"/>
      <c r="G213" s="158"/>
      <c r="H213" s="21"/>
      <c r="I213" s="21"/>
      <c r="J213" s="21"/>
      <c r="K213" s="21"/>
      <c r="L213" s="21"/>
      <c r="M213" s="21"/>
      <c r="N213" s="21"/>
      <c r="O213" s="21"/>
      <c r="P213" s="21"/>
      <c r="Q213" s="21"/>
      <c r="R213" s="21"/>
      <c r="S213" s="21"/>
      <c r="T213" s="21"/>
      <c r="U213" s="21"/>
      <c r="V213" s="21"/>
      <c r="X213" s="164"/>
      <c r="Y213" s="21"/>
      <c r="Z213" s="21"/>
      <c r="AA213" s="21"/>
      <c r="AB213" s="21"/>
      <c r="AC213" s="21"/>
      <c r="AD213" s="21"/>
      <c r="AE213" s="21"/>
      <c r="AF213" s="21"/>
      <c r="AG213" s="21"/>
      <c r="AL213" s="141">
        <v>80</v>
      </c>
      <c r="AM213" s="91" t="s">
        <v>314</v>
      </c>
      <c r="AO213" s="140"/>
      <c r="AP213" s="91" t="s">
        <v>416</v>
      </c>
    </row>
    <row r="214" spans="1:42" ht="14.25" hidden="1">
      <c r="A214" s="21"/>
      <c r="B214" s="21"/>
      <c r="C214" s="21"/>
      <c r="D214" s="21"/>
      <c r="E214" s="21"/>
      <c r="F214" s="21"/>
      <c r="G214" s="158"/>
      <c r="H214" s="21"/>
      <c r="I214" s="21"/>
      <c r="J214" s="21"/>
      <c r="K214" s="21"/>
      <c r="L214" s="21"/>
      <c r="M214" s="21"/>
      <c r="N214" s="21"/>
      <c r="O214" s="21"/>
      <c r="P214" s="21"/>
      <c r="Q214" s="21"/>
      <c r="R214" s="21"/>
      <c r="S214" s="21"/>
      <c r="T214" s="21"/>
      <c r="U214" s="21"/>
      <c r="V214" s="21"/>
      <c r="X214" s="164"/>
      <c r="Y214" s="21"/>
      <c r="Z214" s="21"/>
      <c r="AA214" s="21"/>
      <c r="AB214" s="21"/>
      <c r="AC214" s="21"/>
      <c r="AD214" s="21"/>
      <c r="AE214" s="21"/>
      <c r="AF214" s="21"/>
      <c r="AG214" s="21"/>
      <c r="AL214" s="141">
        <v>81</v>
      </c>
      <c r="AM214" s="91" t="s">
        <v>315</v>
      </c>
      <c r="AO214" s="140"/>
      <c r="AP214" s="91" t="s">
        <v>416</v>
      </c>
    </row>
    <row r="215" spans="1:42" ht="14.25" hidden="1">
      <c r="A215" s="21"/>
      <c r="B215" s="21"/>
      <c r="C215" s="21"/>
      <c r="D215" s="21"/>
      <c r="E215" s="21"/>
      <c r="F215" s="21"/>
      <c r="G215" s="158"/>
      <c r="H215" s="21"/>
      <c r="I215" s="21"/>
      <c r="J215" s="21"/>
      <c r="K215" s="21"/>
      <c r="L215" s="21"/>
      <c r="M215" s="21"/>
      <c r="N215" s="21"/>
      <c r="O215" s="21"/>
      <c r="P215" s="21"/>
      <c r="Q215" s="21"/>
      <c r="R215" s="21"/>
      <c r="S215" s="21"/>
      <c r="T215" s="21"/>
      <c r="U215" s="21"/>
      <c r="V215" s="21"/>
      <c r="X215" s="164"/>
      <c r="Y215" s="21"/>
      <c r="Z215" s="21"/>
      <c r="AA215" s="21"/>
      <c r="AB215" s="21"/>
      <c r="AC215" s="21"/>
      <c r="AD215" s="21"/>
      <c r="AE215" s="21"/>
      <c r="AF215" s="21"/>
      <c r="AG215" s="21"/>
      <c r="AL215" s="141">
        <v>82</v>
      </c>
      <c r="AM215" s="91" t="s">
        <v>657</v>
      </c>
      <c r="AO215" s="140"/>
      <c r="AP215" s="91" t="s">
        <v>416</v>
      </c>
    </row>
    <row r="216" spans="1:42" ht="14.25" hidden="1">
      <c r="A216" s="21"/>
      <c r="B216" s="21"/>
      <c r="C216" s="21"/>
      <c r="D216" s="21"/>
      <c r="E216" s="21"/>
      <c r="F216" s="21"/>
      <c r="G216" s="158"/>
      <c r="H216" s="21"/>
      <c r="I216" s="21"/>
      <c r="J216" s="21"/>
      <c r="K216" s="21"/>
      <c r="L216" s="21"/>
      <c r="M216" s="21"/>
      <c r="N216" s="21"/>
      <c r="O216" s="21"/>
      <c r="P216" s="21"/>
      <c r="Q216" s="21"/>
      <c r="R216" s="21"/>
      <c r="S216" s="21"/>
      <c r="T216" s="21"/>
      <c r="U216" s="21"/>
      <c r="V216" s="21"/>
      <c r="X216" s="164"/>
      <c r="Y216" s="21"/>
      <c r="Z216" s="21"/>
      <c r="AA216" s="21"/>
      <c r="AB216" s="21"/>
      <c r="AC216" s="21"/>
      <c r="AD216" s="21"/>
      <c r="AE216" s="21"/>
      <c r="AF216" s="21"/>
      <c r="AG216" s="21"/>
      <c r="AL216" s="141">
        <v>83</v>
      </c>
      <c r="AM216" s="91" t="s">
        <v>316</v>
      </c>
      <c r="AO216" s="140"/>
      <c r="AP216" s="91" t="s">
        <v>416</v>
      </c>
    </row>
    <row r="217" spans="1:42" ht="14.25" hidden="1">
      <c r="A217" s="21"/>
      <c r="B217" s="21"/>
      <c r="C217" s="21"/>
      <c r="D217" s="21"/>
      <c r="E217" s="21"/>
      <c r="F217" s="21"/>
      <c r="G217" s="158"/>
      <c r="H217" s="21"/>
      <c r="I217" s="21"/>
      <c r="J217" s="21"/>
      <c r="K217" s="21"/>
      <c r="L217" s="21"/>
      <c r="M217" s="21"/>
      <c r="N217" s="21"/>
      <c r="O217" s="21"/>
      <c r="P217" s="21"/>
      <c r="Q217" s="21"/>
      <c r="R217" s="21"/>
      <c r="S217" s="21"/>
      <c r="T217" s="21"/>
      <c r="U217" s="21"/>
      <c r="V217" s="21"/>
      <c r="X217" s="164"/>
      <c r="Y217" s="21"/>
      <c r="Z217" s="21"/>
      <c r="AA217" s="21"/>
      <c r="AB217" s="21"/>
      <c r="AC217" s="21"/>
      <c r="AD217" s="21"/>
      <c r="AE217" s="21"/>
      <c r="AF217" s="21"/>
      <c r="AG217" s="21"/>
      <c r="AL217" s="141">
        <v>84</v>
      </c>
      <c r="AM217" s="91" t="s">
        <v>317</v>
      </c>
      <c r="AO217" s="140"/>
      <c r="AP217" s="91" t="s">
        <v>416</v>
      </c>
    </row>
    <row r="218" spans="1:42" ht="14.25" hidden="1">
      <c r="A218" s="21"/>
      <c r="B218" s="21"/>
      <c r="C218" s="21"/>
      <c r="D218" s="21"/>
      <c r="E218" s="21"/>
      <c r="F218" s="21"/>
      <c r="G218" s="158"/>
      <c r="H218" s="21"/>
      <c r="I218" s="21"/>
      <c r="J218" s="21"/>
      <c r="K218" s="21"/>
      <c r="L218" s="21"/>
      <c r="M218" s="21"/>
      <c r="N218" s="21"/>
      <c r="O218" s="21"/>
      <c r="P218" s="21"/>
      <c r="Q218" s="21"/>
      <c r="R218" s="21"/>
      <c r="S218" s="21"/>
      <c r="T218" s="21"/>
      <c r="U218" s="21"/>
      <c r="V218" s="21"/>
      <c r="X218" s="164"/>
      <c r="Y218" s="21"/>
      <c r="Z218" s="21"/>
      <c r="AA218" s="21"/>
      <c r="AB218" s="21"/>
      <c r="AC218" s="21"/>
      <c r="AD218" s="21"/>
      <c r="AE218" s="21"/>
      <c r="AF218" s="21"/>
      <c r="AG218" s="21"/>
      <c r="AL218" s="141">
        <v>85</v>
      </c>
      <c r="AM218" s="91" t="s">
        <v>318</v>
      </c>
      <c r="AO218" s="140"/>
      <c r="AP218" s="91" t="s">
        <v>416</v>
      </c>
    </row>
    <row r="219" spans="1:42" ht="14.25" hidden="1">
      <c r="A219" s="21"/>
      <c r="B219" s="21"/>
      <c r="C219" s="21"/>
      <c r="D219" s="21"/>
      <c r="E219" s="21"/>
      <c r="F219" s="21"/>
      <c r="G219" s="158"/>
      <c r="H219" s="21"/>
      <c r="I219" s="21"/>
      <c r="J219" s="21"/>
      <c r="K219" s="21"/>
      <c r="L219" s="21"/>
      <c r="M219" s="21"/>
      <c r="N219" s="21"/>
      <c r="O219" s="21"/>
      <c r="P219" s="21"/>
      <c r="Q219" s="21"/>
      <c r="R219" s="21"/>
      <c r="S219" s="21"/>
      <c r="T219" s="21"/>
      <c r="U219" s="21"/>
      <c r="V219" s="21"/>
      <c r="X219" s="164"/>
      <c r="Y219" s="21"/>
      <c r="Z219" s="21"/>
      <c r="AA219" s="21"/>
      <c r="AB219" s="21"/>
      <c r="AC219" s="21"/>
      <c r="AD219" s="21"/>
      <c r="AE219" s="21"/>
      <c r="AF219" s="21"/>
      <c r="AG219" s="21"/>
      <c r="AL219" s="141">
        <v>86</v>
      </c>
      <c r="AM219" s="91" t="s">
        <v>319</v>
      </c>
      <c r="AO219" s="140"/>
      <c r="AP219" s="91" t="s">
        <v>416</v>
      </c>
    </row>
    <row r="220" spans="1:42" ht="14.25" hidden="1">
      <c r="A220" s="21"/>
      <c r="B220" s="21"/>
      <c r="C220" s="21"/>
      <c r="D220" s="21"/>
      <c r="E220" s="21"/>
      <c r="F220" s="21"/>
      <c r="G220" s="158"/>
      <c r="H220" s="21"/>
      <c r="I220" s="21"/>
      <c r="J220" s="21"/>
      <c r="K220" s="21"/>
      <c r="L220" s="21"/>
      <c r="M220" s="21"/>
      <c r="N220" s="21"/>
      <c r="O220" s="21"/>
      <c r="P220" s="21"/>
      <c r="Q220" s="21"/>
      <c r="R220" s="21"/>
      <c r="S220" s="21"/>
      <c r="T220" s="21"/>
      <c r="U220" s="21"/>
      <c r="V220" s="21"/>
      <c r="X220" s="164"/>
      <c r="Y220" s="21"/>
      <c r="Z220" s="21"/>
      <c r="AA220" s="21"/>
      <c r="AB220" s="21"/>
      <c r="AC220" s="21"/>
      <c r="AD220" s="21"/>
      <c r="AE220" s="21"/>
      <c r="AF220" s="21"/>
      <c r="AG220" s="21"/>
      <c r="AL220" s="141">
        <v>87</v>
      </c>
      <c r="AM220" s="91" t="s">
        <v>320</v>
      </c>
      <c r="AO220" s="140"/>
      <c r="AP220" s="91" t="s">
        <v>416</v>
      </c>
    </row>
    <row r="221" spans="1:42" ht="14.25" hidden="1">
      <c r="A221" s="21"/>
      <c r="B221" s="21"/>
      <c r="C221" s="21"/>
      <c r="D221" s="21"/>
      <c r="E221" s="21"/>
      <c r="F221" s="21"/>
      <c r="G221" s="158"/>
      <c r="H221" s="21"/>
      <c r="I221" s="21"/>
      <c r="J221" s="21"/>
      <c r="K221" s="21"/>
      <c r="L221" s="21"/>
      <c r="M221" s="21"/>
      <c r="N221" s="21"/>
      <c r="O221" s="21"/>
      <c r="P221" s="21"/>
      <c r="Q221" s="21"/>
      <c r="R221" s="21"/>
      <c r="S221" s="21"/>
      <c r="T221" s="21"/>
      <c r="U221" s="21"/>
      <c r="V221" s="21"/>
      <c r="X221" s="164"/>
      <c r="Y221" s="21"/>
      <c r="Z221" s="21"/>
      <c r="AA221" s="21"/>
      <c r="AB221" s="21"/>
      <c r="AC221" s="21"/>
      <c r="AD221" s="21"/>
      <c r="AE221" s="21"/>
      <c r="AF221" s="21"/>
      <c r="AG221" s="21"/>
      <c r="AL221" s="141">
        <v>88</v>
      </c>
      <c r="AM221" s="91" t="s">
        <v>321</v>
      </c>
      <c r="AO221" s="140"/>
      <c r="AP221" s="91" t="s">
        <v>416</v>
      </c>
    </row>
    <row r="222" spans="1:42" ht="14.25" hidden="1">
      <c r="A222" s="21"/>
      <c r="B222" s="21"/>
      <c r="C222" s="21"/>
      <c r="D222" s="21"/>
      <c r="E222" s="21"/>
      <c r="F222" s="21"/>
      <c r="G222" s="158"/>
      <c r="H222" s="21"/>
      <c r="I222" s="21"/>
      <c r="J222" s="21"/>
      <c r="K222" s="21"/>
      <c r="L222" s="21"/>
      <c r="M222" s="21"/>
      <c r="N222" s="21"/>
      <c r="O222" s="21"/>
      <c r="P222" s="21"/>
      <c r="Q222" s="21"/>
      <c r="R222" s="21"/>
      <c r="S222" s="21"/>
      <c r="T222" s="21"/>
      <c r="U222" s="21"/>
      <c r="V222" s="21"/>
      <c r="X222" s="164"/>
      <c r="Y222" s="21"/>
      <c r="Z222" s="21"/>
      <c r="AA222" s="21"/>
      <c r="AB222" s="21"/>
      <c r="AC222" s="21"/>
      <c r="AD222" s="21"/>
      <c r="AE222" s="21"/>
      <c r="AF222" s="21"/>
      <c r="AG222" s="21"/>
      <c r="AL222" s="141">
        <v>89</v>
      </c>
      <c r="AM222" s="91" t="s">
        <v>322</v>
      </c>
      <c r="AO222" s="140"/>
      <c r="AP222" s="91" t="s">
        <v>416</v>
      </c>
    </row>
    <row r="223" spans="1:42" ht="14.25" hidden="1">
      <c r="A223" s="21"/>
      <c r="B223" s="21"/>
      <c r="C223" s="21"/>
      <c r="D223" s="21"/>
      <c r="E223" s="21"/>
      <c r="F223" s="21"/>
      <c r="G223" s="158"/>
      <c r="H223" s="21"/>
      <c r="I223" s="21"/>
      <c r="J223" s="21"/>
      <c r="K223" s="21"/>
      <c r="L223" s="21"/>
      <c r="M223" s="21"/>
      <c r="N223" s="21"/>
      <c r="O223" s="21"/>
      <c r="P223" s="21"/>
      <c r="Q223" s="21"/>
      <c r="R223" s="21"/>
      <c r="S223" s="21"/>
      <c r="T223" s="21"/>
      <c r="U223" s="21"/>
      <c r="V223" s="21"/>
      <c r="X223" s="164"/>
      <c r="Y223" s="21"/>
      <c r="Z223" s="21"/>
      <c r="AA223" s="21"/>
      <c r="AB223" s="21"/>
      <c r="AC223" s="21"/>
      <c r="AD223" s="21"/>
      <c r="AE223" s="21"/>
      <c r="AF223" s="21"/>
      <c r="AG223" s="21"/>
      <c r="AL223" s="141">
        <v>90</v>
      </c>
      <c r="AM223" s="91" t="s">
        <v>323</v>
      </c>
      <c r="AO223" s="140"/>
      <c r="AP223" s="91" t="s">
        <v>416</v>
      </c>
    </row>
    <row r="224" spans="1:42" ht="14.25" hidden="1">
      <c r="A224" s="21"/>
      <c r="B224" s="21"/>
      <c r="C224" s="21"/>
      <c r="D224" s="21"/>
      <c r="E224" s="21"/>
      <c r="F224" s="21"/>
      <c r="G224" s="158"/>
      <c r="H224" s="21"/>
      <c r="I224" s="21"/>
      <c r="J224" s="21"/>
      <c r="K224" s="21"/>
      <c r="L224" s="21"/>
      <c r="M224" s="21"/>
      <c r="N224" s="21"/>
      <c r="O224" s="21"/>
      <c r="P224" s="21"/>
      <c r="Q224" s="21"/>
      <c r="R224" s="21"/>
      <c r="S224" s="21"/>
      <c r="T224" s="21"/>
      <c r="U224" s="21"/>
      <c r="V224" s="21"/>
      <c r="X224" s="164"/>
      <c r="Y224" s="21"/>
      <c r="Z224" s="21"/>
      <c r="AA224" s="21"/>
      <c r="AB224" s="21"/>
      <c r="AC224" s="21"/>
      <c r="AD224" s="21"/>
      <c r="AE224" s="21"/>
      <c r="AF224" s="21"/>
      <c r="AG224" s="21"/>
      <c r="AL224" s="141">
        <v>91</v>
      </c>
      <c r="AM224" s="91" t="s">
        <v>324</v>
      </c>
      <c r="AO224" s="140"/>
      <c r="AP224" s="91" t="s">
        <v>416</v>
      </c>
    </row>
    <row r="225" spans="1:42" ht="14.25" hidden="1">
      <c r="A225" s="21"/>
      <c r="B225" s="21"/>
      <c r="C225" s="21"/>
      <c r="D225" s="21"/>
      <c r="E225" s="21"/>
      <c r="F225" s="21"/>
      <c r="G225" s="158"/>
      <c r="H225" s="21"/>
      <c r="I225" s="21"/>
      <c r="J225" s="21"/>
      <c r="K225" s="21"/>
      <c r="L225" s="21"/>
      <c r="M225" s="21"/>
      <c r="N225" s="21"/>
      <c r="O225" s="21"/>
      <c r="P225" s="21"/>
      <c r="Q225" s="21"/>
      <c r="R225" s="21"/>
      <c r="S225" s="21"/>
      <c r="T225" s="21"/>
      <c r="U225" s="21"/>
      <c r="V225" s="21"/>
      <c r="X225" s="164"/>
      <c r="Y225" s="21"/>
      <c r="Z225" s="21"/>
      <c r="AA225" s="21"/>
      <c r="AB225" s="21"/>
      <c r="AC225" s="21"/>
      <c r="AD225" s="21"/>
      <c r="AE225" s="21"/>
      <c r="AF225" s="21"/>
      <c r="AG225" s="21"/>
      <c r="AL225" s="141">
        <v>92</v>
      </c>
      <c r="AM225" s="91" t="s">
        <v>325</v>
      </c>
      <c r="AO225" s="140"/>
      <c r="AP225" s="91" t="s">
        <v>416</v>
      </c>
    </row>
    <row r="226" spans="1:42" ht="14.25" hidden="1">
      <c r="A226" s="21"/>
      <c r="B226" s="21"/>
      <c r="C226" s="21"/>
      <c r="D226" s="21"/>
      <c r="E226" s="21"/>
      <c r="F226" s="21"/>
      <c r="G226" s="158"/>
      <c r="H226" s="21"/>
      <c r="I226" s="21"/>
      <c r="J226" s="21"/>
      <c r="K226" s="21"/>
      <c r="L226" s="21"/>
      <c r="M226" s="21"/>
      <c r="N226" s="21"/>
      <c r="O226" s="21"/>
      <c r="P226" s="21"/>
      <c r="Q226" s="21"/>
      <c r="R226" s="21"/>
      <c r="S226" s="21"/>
      <c r="T226" s="21"/>
      <c r="U226" s="21"/>
      <c r="V226" s="21"/>
      <c r="X226" s="164"/>
      <c r="Y226" s="21"/>
      <c r="Z226" s="21"/>
      <c r="AA226" s="21"/>
      <c r="AB226" s="21"/>
      <c r="AC226" s="21"/>
      <c r="AD226" s="21"/>
      <c r="AE226" s="21"/>
      <c r="AF226" s="21"/>
      <c r="AG226" s="21"/>
      <c r="AL226" s="141">
        <v>93</v>
      </c>
      <c r="AM226" s="91" t="s">
        <v>326</v>
      </c>
      <c r="AO226" s="140"/>
      <c r="AP226" s="91" t="s">
        <v>416</v>
      </c>
    </row>
    <row r="227" spans="1:42" ht="14.25" hidden="1">
      <c r="A227" s="21"/>
      <c r="B227" s="21"/>
      <c r="C227" s="21"/>
      <c r="D227" s="21"/>
      <c r="E227" s="21"/>
      <c r="F227" s="21"/>
      <c r="G227" s="158"/>
      <c r="H227" s="21"/>
      <c r="I227" s="21"/>
      <c r="J227" s="21"/>
      <c r="K227" s="21"/>
      <c r="L227" s="21"/>
      <c r="M227" s="21"/>
      <c r="N227" s="21"/>
      <c r="O227" s="21"/>
      <c r="P227" s="21"/>
      <c r="Q227" s="21"/>
      <c r="R227" s="21"/>
      <c r="S227" s="21"/>
      <c r="T227" s="21"/>
      <c r="U227" s="21"/>
      <c r="V227" s="21"/>
      <c r="X227" s="164"/>
      <c r="Y227" s="21"/>
      <c r="Z227" s="21"/>
      <c r="AA227" s="21"/>
      <c r="AB227" s="21"/>
      <c r="AC227" s="21"/>
      <c r="AD227" s="21"/>
      <c r="AE227" s="21"/>
      <c r="AF227" s="21"/>
      <c r="AG227" s="21"/>
      <c r="AL227" s="141">
        <v>94</v>
      </c>
      <c r="AM227" s="91" t="s">
        <v>327</v>
      </c>
      <c r="AO227" s="140"/>
      <c r="AP227" s="91" t="s">
        <v>416</v>
      </c>
    </row>
    <row r="228" spans="1:42" ht="14.25" hidden="1">
      <c r="A228" s="21"/>
      <c r="B228" s="21"/>
      <c r="C228" s="21"/>
      <c r="D228" s="21"/>
      <c r="E228" s="21"/>
      <c r="F228" s="21"/>
      <c r="G228" s="158"/>
      <c r="H228" s="21"/>
      <c r="I228" s="21"/>
      <c r="J228" s="21"/>
      <c r="K228" s="21"/>
      <c r="L228" s="21"/>
      <c r="M228" s="21"/>
      <c r="N228" s="21"/>
      <c r="O228" s="21"/>
      <c r="P228" s="21"/>
      <c r="Q228" s="21"/>
      <c r="R228" s="21"/>
      <c r="S228" s="21"/>
      <c r="T228" s="21"/>
      <c r="U228" s="21"/>
      <c r="V228" s="21"/>
      <c r="X228" s="164"/>
      <c r="Y228" s="21"/>
      <c r="Z228" s="21"/>
      <c r="AA228" s="21"/>
      <c r="AB228" s="21"/>
      <c r="AC228" s="21"/>
      <c r="AD228" s="21"/>
      <c r="AE228" s="21"/>
      <c r="AF228" s="21"/>
      <c r="AG228" s="21"/>
      <c r="AL228" s="141">
        <v>95</v>
      </c>
      <c r="AM228" s="91" t="s">
        <v>328</v>
      </c>
      <c r="AO228" s="140"/>
      <c r="AP228" s="91" t="s">
        <v>416</v>
      </c>
    </row>
    <row r="229" spans="1:42" ht="14.25" hidden="1">
      <c r="A229" s="21"/>
      <c r="B229" s="21"/>
      <c r="C229" s="21"/>
      <c r="D229" s="21"/>
      <c r="E229" s="21"/>
      <c r="F229" s="21"/>
      <c r="G229" s="158"/>
      <c r="H229" s="21"/>
      <c r="I229" s="21"/>
      <c r="J229" s="21"/>
      <c r="K229" s="21"/>
      <c r="L229" s="21"/>
      <c r="M229" s="21"/>
      <c r="N229" s="21"/>
      <c r="O229" s="21"/>
      <c r="P229" s="21"/>
      <c r="Q229" s="21"/>
      <c r="R229" s="21"/>
      <c r="S229" s="21"/>
      <c r="T229" s="21"/>
      <c r="U229" s="21"/>
      <c r="V229" s="21"/>
      <c r="X229" s="164"/>
      <c r="Y229" s="21"/>
      <c r="Z229" s="21"/>
      <c r="AA229" s="21"/>
      <c r="AB229" s="21"/>
      <c r="AC229" s="21"/>
      <c r="AD229" s="21"/>
      <c r="AE229" s="21"/>
      <c r="AF229" s="21"/>
      <c r="AG229" s="21"/>
      <c r="AL229" s="141">
        <v>96</v>
      </c>
      <c r="AM229" s="91" t="s">
        <v>329</v>
      </c>
      <c r="AO229" s="140"/>
      <c r="AP229" s="91" t="s">
        <v>416</v>
      </c>
    </row>
    <row r="230" spans="1:42" ht="14.25" hidden="1">
      <c r="A230" s="21"/>
      <c r="B230" s="21"/>
      <c r="C230" s="21"/>
      <c r="D230" s="21"/>
      <c r="E230" s="21"/>
      <c r="F230" s="21"/>
      <c r="G230" s="158"/>
      <c r="H230" s="21"/>
      <c r="I230" s="21"/>
      <c r="J230" s="21"/>
      <c r="K230" s="21"/>
      <c r="L230" s="21"/>
      <c r="M230" s="21"/>
      <c r="N230" s="21"/>
      <c r="O230" s="21"/>
      <c r="P230" s="21"/>
      <c r="Q230" s="21"/>
      <c r="R230" s="21"/>
      <c r="S230" s="21"/>
      <c r="T230" s="21"/>
      <c r="U230" s="21"/>
      <c r="V230" s="21"/>
      <c r="X230" s="164"/>
      <c r="Y230" s="21"/>
      <c r="Z230" s="21"/>
      <c r="AA230" s="21"/>
      <c r="AB230" s="21"/>
      <c r="AC230" s="21"/>
      <c r="AD230" s="21"/>
      <c r="AE230" s="21"/>
      <c r="AF230" s="21"/>
      <c r="AG230" s="21"/>
      <c r="AL230" s="141">
        <v>97</v>
      </c>
      <c r="AM230" s="91" t="s">
        <v>330</v>
      </c>
      <c r="AO230" s="140"/>
      <c r="AP230" s="91" t="s">
        <v>416</v>
      </c>
    </row>
    <row r="231" spans="1:42" ht="14.25" hidden="1">
      <c r="A231" s="21"/>
      <c r="B231" s="21"/>
      <c r="C231" s="21"/>
      <c r="D231" s="21"/>
      <c r="E231" s="21"/>
      <c r="F231" s="21"/>
      <c r="G231" s="158"/>
      <c r="H231" s="21"/>
      <c r="I231" s="21"/>
      <c r="J231" s="21"/>
      <c r="K231" s="21"/>
      <c r="L231" s="21"/>
      <c r="M231" s="21"/>
      <c r="N231" s="21"/>
      <c r="O231" s="21"/>
      <c r="P231" s="21"/>
      <c r="Q231" s="21"/>
      <c r="R231" s="21"/>
      <c r="S231" s="21"/>
      <c r="T231" s="21"/>
      <c r="U231" s="21"/>
      <c r="V231" s="21"/>
      <c r="X231" s="164"/>
      <c r="Y231" s="21"/>
      <c r="Z231" s="21"/>
      <c r="AA231" s="21"/>
      <c r="AB231" s="21"/>
      <c r="AC231" s="21"/>
      <c r="AD231" s="21"/>
      <c r="AE231" s="21"/>
      <c r="AF231" s="21"/>
      <c r="AG231" s="21"/>
      <c r="AL231" s="141">
        <v>98</v>
      </c>
      <c r="AM231" s="91" t="s">
        <v>331</v>
      </c>
      <c r="AO231" s="140"/>
      <c r="AP231" s="91" t="s">
        <v>416</v>
      </c>
    </row>
    <row r="232" spans="1:42" ht="14.25" hidden="1">
      <c r="A232" s="21"/>
      <c r="B232" s="21"/>
      <c r="C232" s="21"/>
      <c r="D232" s="21"/>
      <c r="E232" s="21"/>
      <c r="F232" s="21"/>
      <c r="G232" s="158"/>
      <c r="H232" s="21"/>
      <c r="I232" s="21"/>
      <c r="J232" s="21"/>
      <c r="K232" s="21"/>
      <c r="L232" s="21"/>
      <c r="M232" s="21"/>
      <c r="N232" s="21"/>
      <c r="O232" s="21"/>
      <c r="P232" s="21"/>
      <c r="Q232" s="21"/>
      <c r="R232" s="21"/>
      <c r="S232" s="21"/>
      <c r="T232" s="21"/>
      <c r="U232" s="21"/>
      <c r="V232" s="21"/>
      <c r="X232" s="164"/>
      <c r="Y232" s="21"/>
      <c r="Z232" s="21"/>
      <c r="AA232" s="21"/>
      <c r="AB232" s="21"/>
      <c r="AC232" s="21"/>
      <c r="AD232" s="21"/>
      <c r="AE232" s="21"/>
      <c r="AF232" s="21"/>
      <c r="AG232" s="21"/>
      <c r="AL232" s="141">
        <v>99</v>
      </c>
      <c r="AM232" s="91" t="s">
        <v>523</v>
      </c>
      <c r="AO232" s="140"/>
      <c r="AP232" s="91" t="s">
        <v>416</v>
      </c>
    </row>
    <row r="233" spans="1:42" ht="14.25" hidden="1">
      <c r="A233" s="21"/>
      <c r="B233" s="21"/>
      <c r="C233" s="21"/>
      <c r="D233" s="21"/>
      <c r="E233" s="21"/>
      <c r="F233" s="21"/>
      <c r="G233" s="158"/>
      <c r="H233" s="21"/>
      <c r="I233" s="21"/>
      <c r="J233" s="21"/>
      <c r="K233" s="21"/>
      <c r="L233" s="21"/>
      <c r="M233" s="21"/>
      <c r="N233" s="21"/>
      <c r="O233" s="21"/>
      <c r="P233" s="21"/>
      <c r="Q233" s="21"/>
      <c r="R233" s="21"/>
      <c r="S233" s="21"/>
      <c r="T233" s="21"/>
      <c r="U233" s="21"/>
      <c r="V233" s="21"/>
      <c r="X233" s="164"/>
      <c r="Y233" s="21"/>
      <c r="Z233" s="21"/>
      <c r="AA233" s="21"/>
      <c r="AB233" s="21"/>
      <c r="AC233" s="21"/>
      <c r="AD233" s="21"/>
      <c r="AE233" s="21"/>
      <c r="AF233" s="21"/>
      <c r="AG233" s="21"/>
      <c r="AL233" s="141">
        <v>100</v>
      </c>
      <c r="AM233" s="91" t="s">
        <v>336</v>
      </c>
      <c r="AO233" s="140"/>
      <c r="AP233" s="91" t="s">
        <v>416</v>
      </c>
    </row>
    <row r="234" spans="1:42" ht="14.25" hidden="1">
      <c r="A234" s="21"/>
      <c r="B234" s="21"/>
      <c r="C234" s="21"/>
      <c r="D234" s="21"/>
      <c r="E234" s="21"/>
      <c r="F234" s="21"/>
      <c r="G234" s="158"/>
      <c r="H234" s="21"/>
      <c r="I234" s="21"/>
      <c r="J234" s="21"/>
      <c r="K234" s="21"/>
      <c r="L234" s="21"/>
      <c r="M234" s="21"/>
      <c r="N234" s="21"/>
      <c r="O234" s="21"/>
      <c r="P234" s="21"/>
      <c r="Q234" s="21"/>
      <c r="R234" s="21"/>
      <c r="S234" s="21"/>
      <c r="T234" s="21"/>
      <c r="U234" s="21"/>
      <c r="V234" s="21"/>
      <c r="X234" s="164"/>
      <c r="Y234" s="21"/>
      <c r="Z234" s="21"/>
      <c r="AA234" s="21"/>
      <c r="AB234" s="21"/>
      <c r="AC234" s="21"/>
      <c r="AD234" s="21"/>
      <c r="AE234" s="21"/>
      <c r="AF234" s="21"/>
      <c r="AG234" s="21"/>
      <c r="AL234" s="141">
        <v>101</v>
      </c>
      <c r="AM234" s="91" t="s">
        <v>332</v>
      </c>
      <c r="AO234" s="140">
        <v>500</v>
      </c>
      <c r="AP234" s="91" t="s">
        <v>416</v>
      </c>
    </row>
    <row r="235" spans="1:42" ht="14.25" hidden="1">
      <c r="A235" s="21"/>
      <c r="B235" s="21"/>
      <c r="C235" s="21"/>
      <c r="D235" s="21"/>
      <c r="E235" s="21"/>
      <c r="F235" s="21"/>
      <c r="G235" s="158"/>
      <c r="H235" s="21"/>
      <c r="I235" s="21"/>
      <c r="J235" s="21"/>
      <c r="K235" s="21"/>
      <c r="L235" s="21"/>
      <c r="M235" s="21"/>
      <c r="N235" s="21"/>
      <c r="O235" s="21"/>
      <c r="P235" s="21"/>
      <c r="Q235" s="21"/>
      <c r="R235" s="21"/>
      <c r="S235" s="21"/>
      <c r="T235" s="21"/>
      <c r="U235" s="21"/>
      <c r="V235" s="21"/>
      <c r="X235" s="164"/>
      <c r="Y235" s="21"/>
      <c r="Z235" s="21"/>
      <c r="AA235" s="21"/>
      <c r="AB235" s="21"/>
      <c r="AC235" s="21"/>
      <c r="AD235" s="21"/>
      <c r="AE235" s="21"/>
      <c r="AF235" s="21"/>
      <c r="AG235" s="21"/>
      <c r="AL235" s="141">
        <v>102</v>
      </c>
      <c r="AM235" s="91" t="s">
        <v>333</v>
      </c>
      <c r="AO235" s="140">
        <v>501</v>
      </c>
      <c r="AP235" s="140" t="s">
        <v>19</v>
      </c>
    </row>
    <row r="236" spans="1:42" ht="14.25" hidden="1">
      <c r="A236" s="21"/>
      <c r="B236" s="21"/>
      <c r="C236" s="21"/>
      <c r="D236" s="21"/>
      <c r="E236" s="21"/>
      <c r="F236" s="21"/>
      <c r="G236" s="158"/>
      <c r="H236" s="21"/>
      <c r="I236" s="21"/>
      <c r="J236" s="21"/>
      <c r="K236" s="21"/>
      <c r="L236" s="21"/>
      <c r="M236" s="21"/>
      <c r="N236" s="21"/>
      <c r="O236" s="21"/>
      <c r="P236" s="21"/>
      <c r="Q236" s="21"/>
      <c r="R236" s="21"/>
      <c r="S236" s="21"/>
      <c r="T236" s="21"/>
      <c r="U236" s="21"/>
      <c r="V236" s="21"/>
      <c r="X236" s="164"/>
      <c r="Y236" s="21"/>
      <c r="Z236" s="21"/>
      <c r="AA236" s="21"/>
      <c r="AB236" s="21"/>
      <c r="AC236" s="21"/>
      <c r="AD236" s="21"/>
      <c r="AE236" s="21"/>
      <c r="AF236" s="21"/>
      <c r="AG236" s="21"/>
      <c r="AL236" s="141">
        <v>103</v>
      </c>
      <c r="AM236" s="91" t="s">
        <v>334</v>
      </c>
      <c r="AO236" s="140">
        <v>502</v>
      </c>
      <c r="AP236" s="140" t="s">
        <v>20</v>
      </c>
    </row>
    <row r="237" spans="1:42" ht="14.25" hidden="1">
      <c r="A237" s="21"/>
      <c r="B237" s="21"/>
      <c r="C237" s="21"/>
      <c r="D237" s="21"/>
      <c r="E237" s="21"/>
      <c r="F237" s="21"/>
      <c r="G237" s="158"/>
      <c r="H237" s="21"/>
      <c r="I237" s="21"/>
      <c r="J237" s="21"/>
      <c r="K237" s="21"/>
      <c r="L237" s="21"/>
      <c r="M237" s="21"/>
      <c r="N237" s="21"/>
      <c r="O237" s="21"/>
      <c r="P237" s="21"/>
      <c r="Q237" s="21"/>
      <c r="R237" s="21"/>
      <c r="S237" s="21"/>
      <c r="T237" s="21"/>
      <c r="U237" s="21"/>
      <c r="V237" s="21"/>
      <c r="X237" s="164"/>
      <c r="Y237" s="21"/>
      <c r="Z237" s="21"/>
      <c r="AA237" s="21"/>
      <c r="AB237" s="21"/>
      <c r="AC237" s="21"/>
      <c r="AD237" s="21"/>
      <c r="AE237" s="21"/>
      <c r="AF237" s="21"/>
      <c r="AG237" s="21"/>
      <c r="AL237" s="141">
        <v>104</v>
      </c>
      <c r="AM237" s="91" t="s">
        <v>335</v>
      </c>
      <c r="AO237" s="140">
        <v>503</v>
      </c>
      <c r="AP237" s="140" t="s">
        <v>513</v>
      </c>
    </row>
    <row r="238" spans="1:42" ht="14.25" hidden="1">
      <c r="A238" s="21"/>
      <c r="B238" s="21"/>
      <c r="C238" s="21"/>
      <c r="D238" s="21"/>
      <c r="E238" s="21"/>
      <c r="F238" s="21"/>
      <c r="G238" s="158"/>
      <c r="H238" s="21"/>
      <c r="I238" s="21"/>
      <c r="J238" s="21"/>
      <c r="K238" s="21"/>
      <c r="L238" s="21"/>
      <c r="M238" s="21"/>
      <c r="N238" s="21"/>
      <c r="O238" s="21"/>
      <c r="P238" s="21"/>
      <c r="Q238" s="21"/>
      <c r="R238" s="21"/>
      <c r="S238" s="21"/>
      <c r="T238" s="21"/>
      <c r="U238" s="21"/>
      <c r="V238" s="21"/>
      <c r="X238" s="164"/>
      <c r="Y238" s="21"/>
      <c r="Z238" s="21"/>
      <c r="AA238" s="21"/>
      <c r="AB238" s="21"/>
      <c r="AC238" s="21"/>
      <c r="AD238" s="21"/>
      <c r="AE238" s="21"/>
      <c r="AF238" s="21"/>
      <c r="AG238" s="21"/>
      <c r="AL238" s="141">
        <v>105</v>
      </c>
      <c r="AM238" s="91" t="s">
        <v>524</v>
      </c>
      <c r="AO238" s="140">
        <v>504</v>
      </c>
      <c r="AP238" s="140" t="s">
        <v>21</v>
      </c>
    </row>
    <row r="239" spans="1:42" ht="14.25" hidden="1">
      <c r="A239" s="21"/>
      <c r="B239" s="21"/>
      <c r="C239" s="21"/>
      <c r="D239" s="21"/>
      <c r="E239" s="21"/>
      <c r="F239" s="21"/>
      <c r="G239" s="158"/>
      <c r="H239" s="21"/>
      <c r="I239" s="21"/>
      <c r="J239" s="21"/>
      <c r="K239" s="21"/>
      <c r="L239" s="21"/>
      <c r="M239" s="21"/>
      <c r="N239" s="21"/>
      <c r="O239" s="21"/>
      <c r="P239" s="21"/>
      <c r="Q239" s="21"/>
      <c r="R239" s="21"/>
      <c r="S239" s="21"/>
      <c r="T239" s="21"/>
      <c r="U239" s="21"/>
      <c r="V239" s="21"/>
      <c r="X239" s="164"/>
      <c r="Y239" s="21"/>
      <c r="Z239" s="21"/>
      <c r="AA239" s="21"/>
      <c r="AB239" s="21"/>
      <c r="AC239" s="21"/>
      <c r="AD239" s="21"/>
      <c r="AE239" s="21"/>
      <c r="AF239" s="21"/>
      <c r="AG239" s="21"/>
      <c r="AL239" s="141">
        <v>106</v>
      </c>
      <c r="AM239" s="91" t="s">
        <v>337</v>
      </c>
      <c r="AO239" s="140">
        <v>505</v>
      </c>
      <c r="AP239" s="140" t="s">
        <v>22</v>
      </c>
    </row>
    <row r="240" spans="1:42" ht="14.25" hidden="1">
      <c r="A240" s="21"/>
      <c r="B240" s="21"/>
      <c r="C240" s="21"/>
      <c r="D240" s="21"/>
      <c r="E240" s="21"/>
      <c r="F240" s="21"/>
      <c r="G240" s="158"/>
      <c r="H240" s="21"/>
      <c r="I240" s="21"/>
      <c r="J240" s="21"/>
      <c r="K240" s="21"/>
      <c r="L240" s="21"/>
      <c r="M240" s="21"/>
      <c r="N240" s="21"/>
      <c r="O240" s="21"/>
      <c r="P240" s="21"/>
      <c r="Q240" s="21"/>
      <c r="R240" s="21"/>
      <c r="S240" s="21"/>
      <c r="T240" s="21"/>
      <c r="U240" s="21"/>
      <c r="V240" s="21"/>
      <c r="X240" s="164"/>
      <c r="Y240" s="21"/>
      <c r="Z240" s="21"/>
      <c r="AA240" s="21"/>
      <c r="AB240" s="21"/>
      <c r="AC240" s="21"/>
      <c r="AD240" s="21"/>
      <c r="AE240" s="21"/>
      <c r="AF240" s="21"/>
      <c r="AG240" s="21"/>
      <c r="AL240" s="141">
        <v>107</v>
      </c>
      <c r="AM240" s="91" t="s">
        <v>338</v>
      </c>
      <c r="AO240" s="140">
        <v>506</v>
      </c>
      <c r="AP240" s="140" t="s">
        <v>23</v>
      </c>
    </row>
    <row r="241" spans="1:42" ht="14.25" hidden="1">
      <c r="A241" s="21"/>
      <c r="B241" s="21"/>
      <c r="C241" s="21"/>
      <c r="D241" s="21"/>
      <c r="E241" s="21"/>
      <c r="F241" s="21"/>
      <c r="G241" s="158"/>
      <c r="H241" s="21"/>
      <c r="I241" s="21"/>
      <c r="J241" s="21"/>
      <c r="K241" s="21"/>
      <c r="L241" s="21"/>
      <c r="M241" s="21"/>
      <c r="N241" s="21"/>
      <c r="O241" s="21"/>
      <c r="P241" s="21"/>
      <c r="Q241" s="21"/>
      <c r="R241" s="21"/>
      <c r="S241" s="21"/>
      <c r="T241" s="21"/>
      <c r="U241" s="21"/>
      <c r="V241" s="21"/>
      <c r="X241" s="164"/>
      <c r="Y241" s="21"/>
      <c r="Z241" s="21"/>
      <c r="AA241" s="21"/>
      <c r="AB241" s="21"/>
      <c r="AC241" s="21"/>
      <c r="AD241" s="21"/>
      <c r="AE241" s="21"/>
      <c r="AF241" s="21"/>
      <c r="AG241" s="21"/>
      <c r="AL241" s="141">
        <v>108</v>
      </c>
      <c r="AM241" s="91" t="s">
        <v>526</v>
      </c>
      <c r="AO241" s="140">
        <v>507</v>
      </c>
      <c r="AP241" s="140" t="s">
        <v>417</v>
      </c>
    </row>
    <row r="242" spans="1:42" ht="14.25" hidden="1">
      <c r="A242" s="21"/>
      <c r="B242" s="21"/>
      <c r="C242" s="21"/>
      <c r="D242" s="21"/>
      <c r="E242" s="21"/>
      <c r="F242" s="21"/>
      <c r="G242" s="158"/>
      <c r="H242" s="21"/>
      <c r="I242" s="21"/>
      <c r="J242" s="21"/>
      <c r="K242" s="21"/>
      <c r="L242" s="21"/>
      <c r="M242" s="21"/>
      <c r="N242" s="21"/>
      <c r="O242" s="21"/>
      <c r="P242" s="21"/>
      <c r="Q242" s="21"/>
      <c r="R242" s="21"/>
      <c r="S242" s="21"/>
      <c r="T242" s="21"/>
      <c r="U242" s="21"/>
      <c r="V242" s="21"/>
      <c r="X242" s="164"/>
      <c r="Y242" s="21"/>
      <c r="Z242" s="21"/>
      <c r="AA242" s="21"/>
      <c r="AB242" s="21"/>
      <c r="AC242" s="21"/>
      <c r="AD242" s="21"/>
      <c r="AE242" s="21"/>
      <c r="AF242" s="21"/>
      <c r="AG242" s="21"/>
      <c r="AL242" s="141">
        <v>109</v>
      </c>
      <c r="AM242" s="91" t="s">
        <v>527</v>
      </c>
      <c r="AO242" s="140">
        <v>508</v>
      </c>
      <c r="AP242" s="140" t="s">
        <v>418</v>
      </c>
    </row>
    <row r="243" spans="1:42" ht="14.25" hidden="1">
      <c r="A243" s="21"/>
      <c r="B243" s="21"/>
      <c r="C243" s="21"/>
      <c r="D243" s="21"/>
      <c r="E243" s="21"/>
      <c r="F243" s="21"/>
      <c r="G243" s="158"/>
      <c r="H243" s="21"/>
      <c r="I243" s="21"/>
      <c r="J243" s="21"/>
      <c r="K243" s="21"/>
      <c r="L243" s="21"/>
      <c r="M243" s="21"/>
      <c r="N243" s="21"/>
      <c r="O243" s="21"/>
      <c r="P243" s="21"/>
      <c r="Q243" s="21"/>
      <c r="R243" s="21"/>
      <c r="S243" s="21"/>
      <c r="T243" s="21"/>
      <c r="U243" s="21"/>
      <c r="V243" s="21"/>
      <c r="X243" s="164"/>
      <c r="Y243" s="21"/>
      <c r="Z243" s="21"/>
      <c r="AA243" s="21"/>
      <c r="AB243" s="21"/>
      <c r="AC243" s="21"/>
      <c r="AD243" s="21"/>
      <c r="AE243" s="21"/>
      <c r="AF243" s="21"/>
      <c r="AG243" s="21"/>
      <c r="AL243" s="141">
        <v>110</v>
      </c>
      <c r="AM243" s="91" t="s">
        <v>93</v>
      </c>
      <c r="AO243" s="140">
        <v>509</v>
      </c>
      <c r="AP243" s="140" t="s">
        <v>26</v>
      </c>
    </row>
    <row r="244" spans="1:42" ht="14.25" hidden="1">
      <c r="A244" s="21"/>
      <c r="B244" s="21"/>
      <c r="C244" s="21"/>
      <c r="D244" s="21"/>
      <c r="E244" s="21"/>
      <c r="F244" s="21"/>
      <c r="G244" s="158"/>
      <c r="H244" s="21"/>
      <c r="I244" s="21"/>
      <c r="J244" s="21"/>
      <c r="K244" s="21"/>
      <c r="L244" s="21"/>
      <c r="M244" s="21"/>
      <c r="N244" s="21"/>
      <c r="O244" s="21"/>
      <c r="P244" s="21"/>
      <c r="Q244" s="21"/>
      <c r="R244" s="21"/>
      <c r="S244" s="21"/>
      <c r="T244" s="21"/>
      <c r="U244" s="21"/>
      <c r="V244" s="21"/>
      <c r="X244" s="164"/>
      <c r="Y244" s="21"/>
      <c r="Z244" s="21"/>
      <c r="AA244" s="21"/>
      <c r="AB244" s="21"/>
      <c r="AC244" s="21"/>
      <c r="AD244" s="21"/>
      <c r="AE244" s="21"/>
      <c r="AF244" s="21"/>
      <c r="AG244" s="21"/>
      <c r="AL244" s="141">
        <v>111</v>
      </c>
      <c r="AM244" s="91" t="s">
        <v>352</v>
      </c>
      <c r="AO244" s="140">
        <v>510</v>
      </c>
      <c r="AP244" s="140" t="s">
        <v>27</v>
      </c>
    </row>
    <row r="245" spans="1:42" ht="14.25" hidden="1">
      <c r="A245" s="21"/>
      <c r="B245" s="21"/>
      <c r="C245" s="21"/>
      <c r="D245" s="21"/>
      <c r="E245" s="21"/>
      <c r="F245" s="21"/>
      <c r="G245" s="158"/>
      <c r="H245" s="21"/>
      <c r="I245" s="21"/>
      <c r="J245" s="21"/>
      <c r="K245" s="21"/>
      <c r="L245" s="21"/>
      <c r="M245" s="21"/>
      <c r="N245" s="21"/>
      <c r="O245" s="21"/>
      <c r="P245" s="21"/>
      <c r="Q245" s="21"/>
      <c r="R245" s="21"/>
      <c r="S245" s="21"/>
      <c r="T245" s="21"/>
      <c r="U245" s="21"/>
      <c r="V245" s="21"/>
      <c r="X245" s="164"/>
      <c r="Y245" s="21"/>
      <c r="Z245" s="21"/>
      <c r="AA245" s="21"/>
      <c r="AB245" s="21"/>
      <c r="AC245" s="21"/>
      <c r="AD245" s="21"/>
      <c r="AE245" s="21"/>
      <c r="AF245" s="21"/>
      <c r="AG245" s="21"/>
      <c r="AL245" s="141">
        <v>112</v>
      </c>
      <c r="AM245" s="91" t="s">
        <v>94</v>
      </c>
      <c r="AO245" s="140">
        <v>511</v>
      </c>
      <c r="AP245" s="140" t="s">
        <v>398</v>
      </c>
    </row>
    <row r="246" spans="1:42" ht="14.25" hidden="1">
      <c r="A246" s="21"/>
      <c r="B246" s="21"/>
      <c r="C246" s="21"/>
      <c r="D246" s="21"/>
      <c r="E246" s="21"/>
      <c r="F246" s="21"/>
      <c r="G246" s="158"/>
      <c r="H246" s="21"/>
      <c r="I246" s="21"/>
      <c r="J246" s="21"/>
      <c r="K246" s="21"/>
      <c r="L246" s="21"/>
      <c r="M246" s="21"/>
      <c r="N246" s="21"/>
      <c r="O246" s="21"/>
      <c r="P246" s="21"/>
      <c r="Q246" s="21"/>
      <c r="R246" s="21"/>
      <c r="S246" s="21"/>
      <c r="T246" s="21"/>
      <c r="U246" s="21"/>
      <c r="V246" s="21"/>
      <c r="X246" s="164"/>
      <c r="Y246" s="21"/>
      <c r="Z246" s="21"/>
      <c r="AA246" s="21"/>
      <c r="AB246" s="21"/>
      <c r="AC246" s="21"/>
      <c r="AD246" s="21"/>
      <c r="AE246" s="21"/>
      <c r="AF246" s="21"/>
      <c r="AG246" s="21"/>
      <c r="AL246" s="141">
        <v>113</v>
      </c>
      <c r="AM246" s="91" t="s">
        <v>528</v>
      </c>
      <c r="AO246" s="140">
        <v>512</v>
      </c>
      <c r="AP246" s="140" t="s">
        <v>273</v>
      </c>
    </row>
    <row r="247" spans="1:42" ht="14.25" hidden="1">
      <c r="A247" s="21"/>
      <c r="B247" s="21"/>
      <c r="C247" s="21"/>
      <c r="D247" s="21"/>
      <c r="E247" s="21"/>
      <c r="F247" s="21"/>
      <c r="G247" s="158"/>
      <c r="H247" s="21"/>
      <c r="I247" s="21"/>
      <c r="J247" s="21"/>
      <c r="K247" s="21"/>
      <c r="L247" s="21"/>
      <c r="M247" s="21"/>
      <c r="N247" s="21"/>
      <c r="O247" s="21"/>
      <c r="P247" s="21"/>
      <c r="Q247" s="21"/>
      <c r="R247" s="21"/>
      <c r="S247" s="21"/>
      <c r="T247" s="21"/>
      <c r="U247" s="21"/>
      <c r="V247" s="21"/>
      <c r="X247" s="164"/>
      <c r="Y247" s="21"/>
      <c r="Z247" s="21"/>
      <c r="AA247" s="21"/>
      <c r="AB247" s="21"/>
      <c r="AC247" s="21"/>
      <c r="AD247" s="21"/>
      <c r="AE247" s="21"/>
      <c r="AF247" s="21"/>
      <c r="AG247" s="21"/>
      <c r="AL247" s="141">
        <v>114</v>
      </c>
      <c r="AM247" s="91" t="s">
        <v>529</v>
      </c>
      <c r="AO247" s="140">
        <v>513</v>
      </c>
      <c r="AP247" s="140" t="s">
        <v>28</v>
      </c>
    </row>
    <row r="248" spans="1:42" ht="14.25" hidden="1">
      <c r="A248" s="21"/>
      <c r="B248" s="21"/>
      <c r="C248" s="21"/>
      <c r="D248" s="21"/>
      <c r="E248" s="21"/>
      <c r="F248" s="21"/>
      <c r="G248" s="158"/>
      <c r="H248" s="21"/>
      <c r="I248" s="21"/>
      <c r="J248" s="21"/>
      <c r="K248" s="21"/>
      <c r="L248" s="21"/>
      <c r="M248" s="21"/>
      <c r="N248" s="21"/>
      <c r="O248" s="21"/>
      <c r="P248" s="21"/>
      <c r="Q248" s="21"/>
      <c r="R248" s="21"/>
      <c r="S248" s="21"/>
      <c r="T248" s="21"/>
      <c r="U248" s="21"/>
      <c r="V248" s="21"/>
      <c r="X248" s="164"/>
      <c r="Y248" s="21"/>
      <c r="Z248" s="21"/>
      <c r="AA248" s="21"/>
      <c r="AB248" s="21"/>
      <c r="AC248" s="21"/>
      <c r="AD248" s="21"/>
      <c r="AE248" s="21"/>
      <c r="AF248" s="21"/>
      <c r="AG248" s="21"/>
      <c r="AL248" s="141">
        <v>115</v>
      </c>
      <c r="AM248" s="91" t="s">
        <v>531</v>
      </c>
      <c r="AO248" s="140">
        <v>514</v>
      </c>
      <c r="AP248" s="140" t="s">
        <v>29</v>
      </c>
    </row>
    <row r="249" spans="1:42" ht="14.25" hidden="1">
      <c r="A249" s="21"/>
      <c r="B249" s="21"/>
      <c r="C249" s="21"/>
      <c r="D249" s="21"/>
      <c r="E249" s="21"/>
      <c r="F249" s="21"/>
      <c r="G249" s="158"/>
      <c r="H249" s="21"/>
      <c r="I249" s="21"/>
      <c r="J249" s="21"/>
      <c r="K249" s="21"/>
      <c r="L249" s="21"/>
      <c r="M249" s="21"/>
      <c r="N249" s="21"/>
      <c r="O249" s="21"/>
      <c r="P249" s="21"/>
      <c r="Q249" s="21"/>
      <c r="R249" s="21"/>
      <c r="S249" s="21"/>
      <c r="T249" s="21"/>
      <c r="U249" s="21"/>
      <c r="V249" s="21"/>
      <c r="X249" s="164"/>
      <c r="Y249" s="21"/>
      <c r="Z249" s="21"/>
      <c r="AA249" s="21"/>
      <c r="AB249" s="21"/>
      <c r="AC249" s="21"/>
      <c r="AD249" s="21"/>
      <c r="AE249" s="21"/>
      <c r="AF249" s="21"/>
      <c r="AG249" s="21"/>
      <c r="AL249" s="141">
        <v>116</v>
      </c>
      <c r="AM249" s="91" t="s">
        <v>533</v>
      </c>
      <c r="AO249" s="140">
        <v>515</v>
      </c>
      <c r="AP249" s="140" t="s">
        <v>399</v>
      </c>
    </row>
    <row r="250" spans="1:42" ht="14.25" hidden="1">
      <c r="A250" s="21"/>
      <c r="B250" s="21"/>
      <c r="C250" s="21"/>
      <c r="D250" s="21"/>
      <c r="E250" s="21"/>
      <c r="F250" s="21"/>
      <c r="G250" s="158"/>
      <c r="H250" s="21"/>
      <c r="I250" s="21"/>
      <c r="J250" s="21"/>
      <c r="K250" s="21"/>
      <c r="L250" s="21"/>
      <c r="M250" s="21"/>
      <c r="N250" s="21"/>
      <c r="O250" s="21"/>
      <c r="P250" s="21"/>
      <c r="Q250" s="21"/>
      <c r="R250" s="21"/>
      <c r="S250" s="21"/>
      <c r="T250" s="21"/>
      <c r="U250" s="21"/>
      <c r="V250" s="21"/>
      <c r="X250" s="164"/>
      <c r="Y250" s="21"/>
      <c r="Z250" s="21"/>
      <c r="AA250" s="21"/>
      <c r="AB250" s="21"/>
      <c r="AC250" s="21"/>
      <c r="AD250" s="21"/>
      <c r="AE250" s="21"/>
      <c r="AF250" s="21"/>
      <c r="AG250" s="21"/>
      <c r="AL250" s="141">
        <v>117</v>
      </c>
      <c r="AM250" s="91" t="s">
        <v>535</v>
      </c>
      <c r="AO250" s="140">
        <v>516</v>
      </c>
      <c r="AP250" s="140" t="s">
        <v>30</v>
      </c>
    </row>
    <row r="251" spans="1:42" ht="14.25" hidden="1">
      <c r="A251" s="21"/>
      <c r="B251" s="21"/>
      <c r="C251" s="21"/>
      <c r="D251" s="21"/>
      <c r="E251" s="21"/>
      <c r="F251" s="21"/>
      <c r="G251" s="158"/>
      <c r="H251" s="21"/>
      <c r="I251" s="21"/>
      <c r="J251" s="21"/>
      <c r="K251" s="21"/>
      <c r="L251" s="21"/>
      <c r="M251" s="21"/>
      <c r="N251" s="21"/>
      <c r="O251" s="21"/>
      <c r="P251" s="21"/>
      <c r="Q251" s="21"/>
      <c r="R251" s="21"/>
      <c r="S251" s="21"/>
      <c r="T251" s="21"/>
      <c r="U251" s="21"/>
      <c r="V251" s="21"/>
      <c r="X251" s="164"/>
      <c r="Y251" s="21"/>
      <c r="Z251" s="21"/>
      <c r="AA251" s="21"/>
      <c r="AB251" s="21"/>
      <c r="AC251" s="21"/>
      <c r="AD251" s="21"/>
      <c r="AE251" s="21"/>
      <c r="AF251" s="21"/>
      <c r="AG251" s="21"/>
      <c r="AL251" s="141">
        <v>118</v>
      </c>
      <c r="AM251" s="91" t="s">
        <v>537</v>
      </c>
      <c r="AO251" s="140">
        <v>517</v>
      </c>
      <c r="AP251" s="140" t="s">
        <v>31</v>
      </c>
    </row>
    <row r="252" spans="1:42" ht="14.25" hidden="1">
      <c r="A252" s="21"/>
      <c r="B252" s="21"/>
      <c r="C252" s="21"/>
      <c r="D252" s="21"/>
      <c r="E252" s="21"/>
      <c r="F252" s="21"/>
      <c r="G252" s="158"/>
      <c r="H252" s="21"/>
      <c r="I252" s="21"/>
      <c r="J252" s="21"/>
      <c r="K252" s="21"/>
      <c r="L252" s="21"/>
      <c r="M252" s="21"/>
      <c r="N252" s="21"/>
      <c r="O252" s="21"/>
      <c r="P252" s="21"/>
      <c r="Q252" s="21"/>
      <c r="R252" s="21"/>
      <c r="S252" s="21"/>
      <c r="T252" s="21"/>
      <c r="U252" s="21"/>
      <c r="V252" s="21"/>
      <c r="X252" s="164"/>
      <c r="Y252" s="21"/>
      <c r="Z252" s="21"/>
      <c r="AA252" s="21"/>
      <c r="AB252" s="21"/>
      <c r="AC252" s="21"/>
      <c r="AD252" s="21"/>
      <c r="AE252" s="21"/>
      <c r="AF252" s="21"/>
      <c r="AG252" s="21"/>
      <c r="AL252" s="141">
        <v>119</v>
      </c>
      <c r="AM252" s="91" t="s">
        <v>539</v>
      </c>
      <c r="AO252" s="140">
        <v>518</v>
      </c>
      <c r="AP252" s="140" t="s">
        <v>32</v>
      </c>
    </row>
    <row r="253" spans="1:42" ht="14.25" hidden="1">
      <c r="A253" s="21"/>
      <c r="B253" s="21"/>
      <c r="C253" s="21"/>
      <c r="D253" s="21"/>
      <c r="E253" s="21"/>
      <c r="F253" s="21"/>
      <c r="G253" s="158"/>
      <c r="H253" s="21"/>
      <c r="I253" s="21"/>
      <c r="J253" s="21"/>
      <c r="K253" s="21"/>
      <c r="L253" s="21"/>
      <c r="M253" s="21"/>
      <c r="N253" s="21"/>
      <c r="O253" s="21"/>
      <c r="P253" s="21"/>
      <c r="Q253" s="21"/>
      <c r="R253" s="21"/>
      <c r="S253" s="21"/>
      <c r="T253" s="21"/>
      <c r="U253" s="21"/>
      <c r="V253" s="21"/>
      <c r="X253" s="164"/>
      <c r="Y253" s="21"/>
      <c r="Z253" s="21"/>
      <c r="AA253" s="21"/>
      <c r="AB253" s="21"/>
      <c r="AC253" s="21"/>
      <c r="AD253" s="21"/>
      <c r="AE253" s="21"/>
      <c r="AF253" s="21"/>
      <c r="AG253" s="21"/>
      <c r="AL253" s="141">
        <v>120</v>
      </c>
      <c r="AM253" s="91" t="s">
        <v>541</v>
      </c>
      <c r="AO253" s="140">
        <v>519</v>
      </c>
      <c r="AP253" s="140" t="s">
        <v>314</v>
      </c>
    </row>
    <row r="254" spans="1:42" ht="14.25" hidden="1">
      <c r="A254" s="21"/>
      <c r="B254" s="21"/>
      <c r="C254" s="21"/>
      <c r="D254" s="21"/>
      <c r="E254" s="21"/>
      <c r="F254" s="21"/>
      <c r="G254" s="158"/>
      <c r="H254" s="21"/>
      <c r="I254" s="21"/>
      <c r="J254" s="21"/>
      <c r="K254" s="21"/>
      <c r="L254" s="21"/>
      <c r="M254" s="21"/>
      <c r="N254" s="21"/>
      <c r="O254" s="21"/>
      <c r="P254" s="21"/>
      <c r="Q254" s="21"/>
      <c r="R254" s="21"/>
      <c r="S254" s="21"/>
      <c r="T254" s="21"/>
      <c r="U254" s="21"/>
      <c r="V254" s="21"/>
      <c r="X254" s="164"/>
      <c r="Y254" s="21"/>
      <c r="Z254" s="21"/>
      <c r="AA254" s="21"/>
      <c r="AB254" s="21"/>
      <c r="AC254" s="21"/>
      <c r="AD254" s="21"/>
      <c r="AE254" s="21"/>
      <c r="AF254" s="21"/>
      <c r="AG254" s="21"/>
      <c r="AL254" s="141">
        <v>121</v>
      </c>
      <c r="AM254" s="91" t="s">
        <v>543</v>
      </c>
      <c r="AO254" s="140">
        <v>520</v>
      </c>
      <c r="AP254" s="140" t="s">
        <v>315</v>
      </c>
    </row>
    <row r="255" spans="1:42" ht="14.25" hidden="1">
      <c r="A255" s="21"/>
      <c r="B255" s="21"/>
      <c r="C255" s="21"/>
      <c r="D255" s="21"/>
      <c r="E255" s="21"/>
      <c r="F255" s="21"/>
      <c r="G255" s="158"/>
      <c r="H255" s="21"/>
      <c r="I255" s="21"/>
      <c r="J255" s="21"/>
      <c r="K255" s="21"/>
      <c r="L255" s="21"/>
      <c r="M255" s="21"/>
      <c r="N255" s="21"/>
      <c r="O255" s="21"/>
      <c r="P255" s="21"/>
      <c r="Q255" s="21"/>
      <c r="R255" s="21"/>
      <c r="S255" s="21"/>
      <c r="T255" s="21"/>
      <c r="U255" s="21"/>
      <c r="V255" s="21"/>
      <c r="X255" s="164"/>
      <c r="Y255" s="21"/>
      <c r="Z255" s="21"/>
      <c r="AA255" s="21"/>
      <c r="AB255" s="21"/>
      <c r="AC255" s="21"/>
      <c r="AD255" s="21"/>
      <c r="AE255" s="21"/>
      <c r="AF255" s="21"/>
      <c r="AG255" s="21"/>
      <c r="AL255" s="141">
        <v>122</v>
      </c>
      <c r="AM255" s="91" t="s">
        <v>545</v>
      </c>
      <c r="AO255" s="140">
        <v>521</v>
      </c>
      <c r="AP255" s="140" t="s">
        <v>33</v>
      </c>
    </row>
    <row r="256" spans="1:42" ht="14.25" hidden="1">
      <c r="A256" s="21"/>
      <c r="B256" s="21"/>
      <c r="C256" s="21"/>
      <c r="D256" s="21"/>
      <c r="E256" s="21"/>
      <c r="F256" s="21"/>
      <c r="G256" s="158"/>
      <c r="H256" s="21"/>
      <c r="I256" s="21"/>
      <c r="J256" s="21"/>
      <c r="K256" s="21"/>
      <c r="L256" s="21"/>
      <c r="M256" s="21"/>
      <c r="N256" s="21"/>
      <c r="O256" s="21"/>
      <c r="P256" s="21"/>
      <c r="Q256" s="21"/>
      <c r="R256" s="21"/>
      <c r="S256" s="21"/>
      <c r="T256" s="21"/>
      <c r="U256" s="21"/>
      <c r="V256" s="21"/>
      <c r="X256" s="164"/>
      <c r="Y256" s="21"/>
      <c r="Z256" s="21"/>
      <c r="AA256" s="21"/>
      <c r="AB256" s="21"/>
      <c r="AC256" s="21"/>
      <c r="AD256" s="21"/>
      <c r="AE256" s="21"/>
      <c r="AF256" s="21"/>
      <c r="AG256" s="21"/>
      <c r="AL256" s="141">
        <v>123</v>
      </c>
      <c r="AM256" s="91" t="s">
        <v>547</v>
      </c>
      <c r="AO256" s="140">
        <v>522</v>
      </c>
      <c r="AP256" s="140" t="s">
        <v>34</v>
      </c>
    </row>
    <row r="257" spans="1:42" ht="14.25" hidden="1">
      <c r="A257" s="21"/>
      <c r="B257" s="21"/>
      <c r="C257" s="21"/>
      <c r="D257" s="21"/>
      <c r="E257" s="21"/>
      <c r="F257" s="21"/>
      <c r="G257" s="158"/>
      <c r="H257" s="21"/>
      <c r="I257" s="21"/>
      <c r="J257" s="21"/>
      <c r="K257" s="21"/>
      <c r="L257" s="21"/>
      <c r="M257" s="21"/>
      <c r="N257" s="21"/>
      <c r="O257" s="21"/>
      <c r="P257" s="21"/>
      <c r="Q257" s="21"/>
      <c r="R257" s="21"/>
      <c r="S257" s="21"/>
      <c r="T257" s="21"/>
      <c r="U257" s="21"/>
      <c r="V257" s="21"/>
      <c r="X257" s="164"/>
      <c r="Y257" s="21"/>
      <c r="Z257" s="21"/>
      <c r="AA257" s="21"/>
      <c r="AB257" s="21"/>
      <c r="AC257" s="21"/>
      <c r="AD257" s="21"/>
      <c r="AE257" s="21"/>
      <c r="AF257" s="21"/>
      <c r="AG257" s="21"/>
      <c r="AL257" s="141">
        <v>124</v>
      </c>
      <c r="AM257" s="91" t="s">
        <v>549</v>
      </c>
      <c r="AO257" s="140">
        <v>523</v>
      </c>
      <c r="AP257" s="151" t="s">
        <v>400</v>
      </c>
    </row>
    <row r="258" spans="1:42" ht="14.25" hidden="1">
      <c r="A258" s="21"/>
      <c r="B258" s="21"/>
      <c r="C258" s="21"/>
      <c r="D258" s="21"/>
      <c r="E258" s="21"/>
      <c r="F258" s="21"/>
      <c r="G258" s="158"/>
      <c r="H258" s="21"/>
      <c r="I258" s="21"/>
      <c r="J258" s="21"/>
      <c r="K258" s="21"/>
      <c r="L258" s="21"/>
      <c r="M258" s="21"/>
      <c r="N258" s="21"/>
      <c r="O258" s="21"/>
      <c r="P258" s="21"/>
      <c r="Q258" s="21"/>
      <c r="R258" s="21"/>
      <c r="S258" s="21"/>
      <c r="T258" s="21"/>
      <c r="U258" s="21"/>
      <c r="V258" s="21"/>
      <c r="X258" s="164"/>
      <c r="Y258" s="21"/>
      <c r="Z258" s="21"/>
      <c r="AA258" s="21"/>
      <c r="AB258" s="21"/>
      <c r="AC258" s="21"/>
      <c r="AD258" s="21"/>
      <c r="AE258" s="21"/>
      <c r="AF258" s="21"/>
      <c r="AG258" s="21"/>
      <c r="AL258" s="141">
        <v>125</v>
      </c>
      <c r="AM258" s="91" t="s">
        <v>551</v>
      </c>
      <c r="AO258" s="140">
        <v>524</v>
      </c>
      <c r="AP258" s="140" t="s">
        <v>35</v>
      </c>
    </row>
    <row r="259" spans="1:42" ht="14.25" hidden="1">
      <c r="A259" s="21"/>
      <c r="B259" s="21"/>
      <c r="C259" s="21"/>
      <c r="D259" s="21"/>
      <c r="E259" s="21"/>
      <c r="F259" s="21"/>
      <c r="G259" s="158"/>
      <c r="H259" s="21"/>
      <c r="I259" s="21"/>
      <c r="J259" s="21"/>
      <c r="K259" s="21"/>
      <c r="L259" s="21"/>
      <c r="M259" s="21"/>
      <c r="N259" s="21"/>
      <c r="O259" s="21"/>
      <c r="P259" s="21"/>
      <c r="Q259" s="21"/>
      <c r="R259" s="21"/>
      <c r="S259" s="21"/>
      <c r="T259" s="21"/>
      <c r="U259" s="21"/>
      <c r="V259" s="21"/>
      <c r="X259" s="164"/>
      <c r="Y259" s="21"/>
      <c r="Z259" s="21"/>
      <c r="AA259" s="21"/>
      <c r="AB259" s="21"/>
      <c r="AC259" s="21"/>
      <c r="AD259" s="21"/>
      <c r="AE259" s="21"/>
      <c r="AF259" s="21"/>
      <c r="AG259" s="21"/>
      <c r="AL259" s="141">
        <v>126</v>
      </c>
      <c r="AM259" s="91" t="s">
        <v>553</v>
      </c>
      <c r="AO259" s="140">
        <v>525</v>
      </c>
      <c r="AP259" s="140" t="s">
        <v>36</v>
      </c>
    </row>
    <row r="260" spans="1:42" ht="14.25" hidden="1">
      <c r="A260" s="21"/>
      <c r="B260" s="21"/>
      <c r="C260" s="21"/>
      <c r="D260" s="21"/>
      <c r="E260" s="21"/>
      <c r="F260" s="21"/>
      <c r="G260" s="158"/>
      <c r="H260" s="21"/>
      <c r="I260" s="21"/>
      <c r="J260" s="21"/>
      <c r="K260" s="21"/>
      <c r="L260" s="21"/>
      <c r="M260" s="21"/>
      <c r="N260" s="21"/>
      <c r="O260" s="21"/>
      <c r="P260" s="21"/>
      <c r="Q260" s="21"/>
      <c r="R260" s="21"/>
      <c r="S260" s="21"/>
      <c r="T260" s="21"/>
      <c r="U260" s="21"/>
      <c r="V260" s="21"/>
      <c r="X260" s="164"/>
      <c r="Y260" s="21"/>
      <c r="Z260" s="21"/>
      <c r="AA260" s="21"/>
      <c r="AB260" s="21"/>
      <c r="AC260" s="21"/>
      <c r="AD260" s="21"/>
      <c r="AE260" s="21"/>
      <c r="AF260" s="21"/>
      <c r="AG260" s="21"/>
      <c r="AL260" s="141">
        <v>127</v>
      </c>
      <c r="AM260" s="91" t="s">
        <v>95</v>
      </c>
      <c r="AO260" s="140">
        <v>526</v>
      </c>
      <c r="AP260" s="140" t="s">
        <v>553</v>
      </c>
    </row>
    <row r="261" spans="1:42" ht="14.25" hidden="1">
      <c r="A261" s="21"/>
      <c r="B261" s="21"/>
      <c r="C261" s="21"/>
      <c r="D261" s="21"/>
      <c r="E261" s="21"/>
      <c r="F261" s="21"/>
      <c r="G261" s="158"/>
      <c r="H261" s="21"/>
      <c r="I261" s="21"/>
      <c r="J261" s="21"/>
      <c r="K261" s="21"/>
      <c r="L261" s="21"/>
      <c r="M261" s="21"/>
      <c r="N261" s="21"/>
      <c r="O261" s="21"/>
      <c r="P261" s="21"/>
      <c r="Q261" s="21"/>
      <c r="R261" s="21"/>
      <c r="S261" s="21"/>
      <c r="T261" s="21"/>
      <c r="U261" s="21"/>
      <c r="V261" s="21"/>
      <c r="X261" s="164"/>
      <c r="Y261" s="21"/>
      <c r="Z261" s="21"/>
      <c r="AA261" s="21"/>
      <c r="AB261" s="21"/>
      <c r="AC261" s="21"/>
      <c r="AD261" s="21"/>
      <c r="AE261" s="21"/>
      <c r="AF261" s="21"/>
      <c r="AG261" s="21"/>
      <c r="AL261" s="141">
        <v>128</v>
      </c>
      <c r="AM261" s="91" t="s">
        <v>554</v>
      </c>
      <c r="AO261" s="140">
        <v>527</v>
      </c>
      <c r="AP261" s="140" t="s">
        <v>401</v>
      </c>
    </row>
    <row r="262" spans="1:42" ht="14.25" hidden="1">
      <c r="A262" s="21"/>
      <c r="B262" s="21"/>
      <c r="C262" s="21"/>
      <c r="D262" s="21"/>
      <c r="E262" s="21"/>
      <c r="F262" s="21"/>
      <c r="G262" s="158"/>
      <c r="H262" s="21"/>
      <c r="I262" s="21"/>
      <c r="J262" s="21"/>
      <c r="K262" s="21"/>
      <c r="L262" s="21"/>
      <c r="M262" s="21"/>
      <c r="N262" s="21"/>
      <c r="O262" s="21"/>
      <c r="P262" s="21"/>
      <c r="Q262" s="21"/>
      <c r="R262" s="21"/>
      <c r="S262" s="21"/>
      <c r="T262" s="21"/>
      <c r="U262" s="21"/>
      <c r="V262" s="21"/>
      <c r="X262" s="164"/>
      <c r="Y262" s="21"/>
      <c r="Z262" s="21"/>
      <c r="AA262" s="21"/>
      <c r="AB262" s="21"/>
      <c r="AC262" s="21"/>
      <c r="AD262" s="21"/>
      <c r="AE262" s="21"/>
      <c r="AF262" s="21"/>
      <c r="AG262" s="21"/>
      <c r="AL262" s="141">
        <v>129</v>
      </c>
      <c r="AM262" s="91" t="s">
        <v>555</v>
      </c>
      <c r="AO262" s="140">
        <v>528</v>
      </c>
      <c r="AP262" s="140" t="s">
        <v>37</v>
      </c>
    </row>
    <row r="263" spans="1:42" ht="14.25" hidden="1">
      <c r="A263" s="21"/>
      <c r="B263" s="21"/>
      <c r="C263" s="21"/>
      <c r="D263" s="21"/>
      <c r="E263" s="21"/>
      <c r="F263" s="21"/>
      <c r="G263" s="158"/>
      <c r="H263" s="21"/>
      <c r="I263" s="21"/>
      <c r="J263" s="21"/>
      <c r="K263" s="21"/>
      <c r="L263" s="21"/>
      <c r="M263" s="21"/>
      <c r="N263" s="21"/>
      <c r="O263" s="21"/>
      <c r="P263" s="21"/>
      <c r="Q263" s="21"/>
      <c r="R263" s="21"/>
      <c r="S263" s="21"/>
      <c r="T263" s="21"/>
      <c r="U263" s="21"/>
      <c r="V263" s="21"/>
      <c r="X263" s="164"/>
      <c r="Y263" s="21"/>
      <c r="Z263" s="21"/>
      <c r="AA263" s="21"/>
      <c r="AB263" s="21"/>
      <c r="AC263" s="21"/>
      <c r="AD263" s="21"/>
      <c r="AE263" s="21"/>
      <c r="AF263" s="21"/>
      <c r="AG263" s="21"/>
      <c r="AL263" s="141">
        <v>130</v>
      </c>
      <c r="AM263" s="91" t="s">
        <v>556</v>
      </c>
      <c r="AO263" s="140">
        <v>529</v>
      </c>
      <c r="AP263" s="140" t="s">
        <v>38</v>
      </c>
    </row>
    <row r="264" spans="1:42" ht="14.25" hidden="1">
      <c r="A264" s="21"/>
      <c r="B264" s="21"/>
      <c r="C264" s="21"/>
      <c r="D264" s="21"/>
      <c r="E264" s="21"/>
      <c r="F264" s="21"/>
      <c r="G264" s="158"/>
      <c r="H264" s="21"/>
      <c r="I264" s="21"/>
      <c r="J264" s="21"/>
      <c r="K264" s="21"/>
      <c r="L264" s="21"/>
      <c r="M264" s="21"/>
      <c r="N264" s="21"/>
      <c r="O264" s="21"/>
      <c r="P264" s="21"/>
      <c r="Q264" s="21"/>
      <c r="R264" s="21"/>
      <c r="S264" s="21"/>
      <c r="T264" s="21"/>
      <c r="U264" s="21"/>
      <c r="V264" s="21"/>
      <c r="X264" s="164"/>
      <c r="Y264" s="21"/>
      <c r="Z264" s="21"/>
      <c r="AA264" s="21"/>
      <c r="AB264" s="21"/>
      <c r="AC264" s="21"/>
      <c r="AD264" s="21"/>
      <c r="AE264" s="21"/>
      <c r="AF264" s="21"/>
      <c r="AG264" s="21"/>
      <c r="AL264" s="141">
        <v>131</v>
      </c>
      <c r="AM264" s="91" t="s">
        <v>557</v>
      </c>
      <c r="AO264" s="140">
        <v>530</v>
      </c>
      <c r="AP264" s="140" t="s">
        <v>39</v>
      </c>
    </row>
    <row r="265" spans="1:42" ht="14.25" hidden="1">
      <c r="A265" s="21"/>
      <c r="B265" s="21"/>
      <c r="C265" s="21"/>
      <c r="D265" s="21"/>
      <c r="E265" s="21"/>
      <c r="F265" s="21"/>
      <c r="G265" s="158"/>
      <c r="H265" s="21"/>
      <c r="I265" s="21"/>
      <c r="J265" s="21"/>
      <c r="K265" s="21"/>
      <c r="L265" s="21"/>
      <c r="M265" s="21"/>
      <c r="N265" s="21"/>
      <c r="O265" s="21"/>
      <c r="P265" s="21"/>
      <c r="Q265" s="21"/>
      <c r="R265" s="21"/>
      <c r="S265" s="21"/>
      <c r="T265" s="21"/>
      <c r="U265" s="21"/>
      <c r="V265" s="21"/>
      <c r="X265" s="164"/>
      <c r="Y265" s="21"/>
      <c r="Z265" s="21"/>
      <c r="AA265" s="21"/>
      <c r="AB265" s="21"/>
      <c r="AC265" s="21"/>
      <c r="AD265" s="21"/>
      <c r="AE265" s="21"/>
      <c r="AF265" s="21"/>
      <c r="AG265" s="21"/>
      <c r="AL265" s="141">
        <v>132</v>
      </c>
      <c r="AM265" s="91" t="s">
        <v>558</v>
      </c>
      <c r="AO265" s="140">
        <v>531</v>
      </c>
      <c r="AP265" s="140" t="s">
        <v>40</v>
      </c>
    </row>
    <row r="266" spans="1:42" ht="14.25" hidden="1">
      <c r="A266" s="21"/>
      <c r="B266" s="21"/>
      <c r="C266" s="21"/>
      <c r="D266" s="21"/>
      <c r="E266" s="21"/>
      <c r="F266" s="21"/>
      <c r="G266" s="158"/>
      <c r="H266" s="21"/>
      <c r="I266" s="21"/>
      <c r="J266" s="21"/>
      <c r="K266" s="21"/>
      <c r="L266" s="21"/>
      <c r="M266" s="21"/>
      <c r="N266" s="21"/>
      <c r="O266" s="21"/>
      <c r="P266" s="21"/>
      <c r="Q266" s="21"/>
      <c r="R266" s="21"/>
      <c r="S266" s="21"/>
      <c r="T266" s="21"/>
      <c r="U266" s="21"/>
      <c r="V266" s="21"/>
      <c r="X266" s="164"/>
      <c r="Y266" s="21"/>
      <c r="Z266" s="21"/>
      <c r="AA266" s="21"/>
      <c r="AB266" s="21"/>
      <c r="AC266" s="21"/>
      <c r="AD266" s="21"/>
      <c r="AE266" s="21"/>
      <c r="AF266" s="21"/>
      <c r="AG266" s="21"/>
      <c r="AL266" s="141">
        <v>133</v>
      </c>
      <c r="AM266" s="91" t="s">
        <v>559</v>
      </c>
      <c r="AO266" s="140">
        <v>532</v>
      </c>
      <c r="AP266" s="140" t="s">
        <v>41</v>
      </c>
    </row>
    <row r="267" spans="1:42" ht="14.25" hidden="1">
      <c r="A267" s="21"/>
      <c r="B267" s="21"/>
      <c r="C267" s="21"/>
      <c r="D267" s="21"/>
      <c r="E267" s="21"/>
      <c r="F267" s="21"/>
      <c r="G267" s="158"/>
      <c r="H267" s="21"/>
      <c r="I267" s="21"/>
      <c r="J267" s="21"/>
      <c r="K267" s="21"/>
      <c r="L267" s="21"/>
      <c r="M267" s="21"/>
      <c r="N267" s="21"/>
      <c r="O267" s="21"/>
      <c r="P267" s="21"/>
      <c r="Q267" s="21"/>
      <c r="R267" s="21"/>
      <c r="S267" s="21"/>
      <c r="T267" s="21"/>
      <c r="U267" s="21"/>
      <c r="V267" s="21"/>
      <c r="X267" s="164"/>
      <c r="Y267" s="21"/>
      <c r="Z267" s="21"/>
      <c r="AA267" s="21"/>
      <c r="AB267" s="21"/>
      <c r="AC267" s="21"/>
      <c r="AD267" s="21"/>
      <c r="AE267" s="21"/>
      <c r="AF267" s="21"/>
      <c r="AG267" s="21"/>
      <c r="AL267" s="141">
        <v>134</v>
      </c>
      <c r="AM267" s="91" t="s">
        <v>560</v>
      </c>
      <c r="AO267" s="140">
        <v>533</v>
      </c>
      <c r="AP267" s="140" t="s">
        <v>42</v>
      </c>
    </row>
    <row r="268" spans="1:42" ht="14.25" hidden="1">
      <c r="A268" s="21"/>
      <c r="B268" s="21"/>
      <c r="C268" s="21"/>
      <c r="D268" s="21"/>
      <c r="E268" s="21"/>
      <c r="F268" s="21"/>
      <c r="G268" s="158"/>
      <c r="H268" s="21"/>
      <c r="I268" s="21"/>
      <c r="J268" s="21"/>
      <c r="K268" s="21"/>
      <c r="L268" s="21"/>
      <c r="M268" s="21"/>
      <c r="N268" s="21"/>
      <c r="O268" s="21"/>
      <c r="P268" s="21"/>
      <c r="Q268" s="21"/>
      <c r="R268" s="21"/>
      <c r="S268" s="21"/>
      <c r="T268" s="21"/>
      <c r="U268" s="21"/>
      <c r="V268" s="21"/>
      <c r="X268" s="164"/>
      <c r="Y268" s="21"/>
      <c r="Z268" s="21"/>
      <c r="AA268" s="21"/>
      <c r="AB268" s="21"/>
      <c r="AC268" s="21"/>
      <c r="AD268" s="21"/>
      <c r="AE268" s="21"/>
      <c r="AF268" s="21"/>
      <c r="AG268" s="21"/>
      <c r="AL268" s="141">
        <v>135</v>
      </c>
      <c r="AM268" s="91" t="s">
        <v>561</v>
      </c>
      <c r="AO268" s="140">
        <v>534</v>
      </c>
      <c r="AP268" s="140" t="s">
        <v>43</v>
      </c>
    </row>
    <row r="269" spans="1:42" ht="14.25" hidden="1">
      <c r="A269" s="21"/>
      <c r="B269" s="21"/>
      <c r="C269" s="21"/>
      <c r="D269" s="21"/>
      <c r="E269" s="21"/>
      <c r="F269" s="21"/>
      <c r="G269" s="158"/>
      <c r="H269" s="21"/>
      <c r="I269" s="21"/>
      <c r="J269" s="21"/>
      <c r="K269" s="21"/>
      <c r="L269" s="21"/>
      <c r="M269" s="21"/>
      <c r="N269" s="21"/>
      <c r="O269" s="21"/>
      <c r="P269" s="21"/>
      <c r="Q269" s="21"/>
      <c r="R269" s="21"/>
      <c r="S269" s="21"/>
      <c r="T269" s="21"/>
      <c r="U269" s="21"/>
      <c r="V269" s="21"/>
      <c r="X269" s="164"/>
      <c r="Y269" s="21"/>
      <c r="Z269" s="21"/>
      <c r="AA269" s="21"/>
      <c r="AB269" s="21"/>
      <c r="AC269" s="21"/>
      <c r="AD269" s="21"/>
      <c r="AE269" s="21"/>
      <c r="AF269" s="21"/>
      <c r="AG269" s="21"/>
      <c r="AL269" s="141">
        <v>136</v>
      </c>
      <c r="AM269" s="91" t="s">
        <v>562</v>
      </c>
      <c r="AO269" s="140">
        <v>535</v>
      </c>
      <c r="AP269" s="140" t="s">
        <v>44</v>
      </c>
    </row>
    <row r="270" spans="1:42" ht="14.25" hidden="1">
      <c r="A270" s="21"/>
      <c r="B270" s="21"/>
      <c r="C270" s="21"/>
      <c r="D270" s="21"/>
      <c r="E270" s="21"/>
      <c r="F270" s="21"/>
      <c r="G270" s="158"/>
      <c r="H270" s="21"/>
      <c r="I270" s="21"/>
      <c r="J270" s="21"/>
      <c r="K270" s="21"/>
      <c r="L270" s="21"/>
      <c r="M270" s="21"/>
      <c r="N270" s="21"/>
      <c r="O270" s="21"/>
      <c r="P270" s="21"/>
      <c r="Q270" s="21"/>
      <c r="R270" s="21"/>
      <c r="S270" s="21"/>
      <c r="T270" s="21"/>
      <c r="U270" s="21"/>
      <c r="V270" s="21"/>
      <c r="X270" s="164"/>
      <c r="Y270" s="21"/>
      <c r="Z270" s="21"/>
      <c r="AA270" s="21"/>
      <c r="AB270" s="21"/>
      <c r="AC270" s="21"/>
      <c r="AD270" s="21"/>
      <c r="AE270" s="21"/>
      <c r="AF270" s="21"/>
      <c r="AG270" s="21"/>
      <c r="AL270" s="141">
        <v>137</v>
      </c>
      <c r="AM270" s="91" t="s">
        <v>563</v>
      </c>
      <c r="AO270" s="140">
        <v>536</v>
      </c>
      <c r="AP270" s="140" t="s">
        <v>514</v>
      </c>
    </row>
    <row r="271" spans="1:42" ht="14.25" hidden="1">
      <c r="A271" s="21"/>
      <c r="B271" s="21"/>
      <c r="C271" s="21"/>
      <c r="D271" s="21"/>
      <c r="E271" s="21"/>
      <c r="F271" s="21"/>
      <c r="G271" s="158"/>
      <c r="H271" s="21"/>
      <c r="I271" s="21"/>
      <c r="J271" s="21"/>
      <c r="K271" s="21"/>
      <c r="L271" s="21"/>
      <c r="M271" s="21"/>
      <c r="N271" s="21"/>
      <c r="O271" s="21"/>
      <c r="P271" s="21"/>
      <c r="Q271" s="21"/>
      <c r="R271" s="21"/>
      <c r="S271" s="21"/>
      <c r="T271" s="21"/>
      <c r="U271" s="21"/>
      <c r="V271" s="21"/>
      <c r="X271" s="164"/>
      <c r="Y271" s="21"/>
      <c r="Z271" s="21"/>
      <c r="AA271" s="21"/>
      <c r="AB271" s="21"/>
      <c r="AC271" s="21"/>
      <c r="AD271" s="21"/>
      <c r="AE271" s="21"/>
      <c r="AF271" s="21"/>
      <c r="AG271" s="21"/>
      <c r="AL271" s="141">
        <v>138</v>
      </c>
      <c r="AM271" s="91" t="s">
        <v>564</v>
      </c>
      <c r="AO271" s="140">
        <v>537</v>
      </c>
      <c r="AP271" s="140" t="s">
        <v>45</v>
      </c>
    </row>
    <row r="272" spans="1:42" ht="14.25" hidden="1">
      <c r="A272" s="21"/>
      <c r="B272" s="21"/>
      <c r="C272" s="21"/>
      <c r="D272" s="21"/>
      <c r="E272" s="21"/>
      <c r="F272" s="21"/>
      <c r="G272" s="158"/>
      <c r="H272" s="21"/>
      <c r="I272" s="21"/>
      <c r="J272" s="21"/>
      <c r="K272" s="21"/>
      <c r="L272" s="21"/>
      <c r="M272" s="21"/>
      <c r="N272" s="21"/>
      <c r="O272" s="21"/>
      <c r="P272" s="21"/>
      <c r="Q272" s="21"/>
      <c r="R272" s="21"/>
      <c r="S272" s="21"/>
      <c r="T272" s="21"/>
      <c r="U272" s="21"/>
      <c r="V272" s="21"/>
      <c r="X272" s="164"/>
      <c r="Y272" s="21"/>
      <c r="Z272" s="21"/>
      <c r="AA272" s="21"/>
      <c r="AB272" s="21"/>
      <c r="AC272" s="21"/>
      <c r="AD272" s="21"/>
      <c r="AE272" s="21"/>
      <c r="AF272" s="21"/>
      <c r="AG272" s="21"/>
      <c r="AL272" s="141">
        <v>139</v>
      </c>
      <c r="AM272" s="91" t="s">
        <v>565</v>
      </c>
      <c r="AO272" s="140">
        <v>538</v>
      </c>
      <c r="AP272" s="140" t="s">
        <v>46</v>
      </c>
    </row>
    <row r="273" spans="1:42" ht="14.25" hidden="1">
      <c r="A273" s="21"/>
      <c r="B273" s="21"/>
      <c r="C273" s="21"/>
      <c r="D273" s="21"/>
      <c r="E273" s="21"/>
      <c r="F273" s="21"/>
      <c r="G273" s="158"/>
      <c r="H273" s="21"/>
      <c r="I273" s="21"/>
      <c r="J273" s="21"/>
      <c r="K273" s="21"/>
      <c r="L273" s="21"/>
      <c r="M273" s="21"/>
      <c r="N273" s="21"/>
      <c r="O273" s="21"/>
      <c r="P273" s="21"/>
      <c r="Q273" s="21"/>
      <c r="R273" s="21"/>
      <c r="S273" s="21"/>
      <c r="T273" s="21"/>
      <c r="U273" s="21"/>
      <c r="V273" s="21"/>
      <c r="X273" s="164"/>
      <c r="Y273" s="21"/>
      <c r="Z273" s="21"/>
      <c r="AA273" s="21"/>
      <c r="AB273" s="21"/>
      <c r="AC273" s="21"/>
      <c r="AD273" s="21"/>
      <c r="AE273" s="21"/>
      <c r="AF273" s="21"/>
      <c r="AG273" s="21"/>
      <c r="AL273" s="141">
        <v>140</v>
      </c>
      <c r="AM273" s="91" t="s">
        <v>566</v>
      </c>
      <c r="AO273" s="140">
        <v>539</v>
      </c>
      <c r="AP273" s="140" t="s">
        <v>47</v>
      </c>
    </row>
    <row r="274" spans="1:42" ht="14.25" hidden="1">
      <c r="A274" s="21"/>
      <c r="B274" s="21"/>
      <c r="C274" s="21"/>
      <c r="D274" s="21"/>
      <c r="E274" s="21"/>
      <c r="F274" s="21"/>
      <c r="G274" s="158"/>
      <c r="H274" s="21"/>
      <c r="I274" s="21"/>
      <c r="J274" s="21"/>
      <c r="K274" s="21"/>
      <c r="L274" s="21"/>
      <c r="M274" s="21"/>
      <c r="N274" s="21"/>
      <c r="O274" s="21"/>
      <c r="P274" s="21"/>
      <c r="Q274" s="21"/>
      <c r="R274" s="21"/>
      <c r="S274" s="21"/>
      <c r="T274" s="21"/>
      <c r="U274" s="21"/>
      <c r="V274" s="21"/>
      <c r="X274" s="164"/>
      <c r="Y274" s="21"/>
      <c r="Z274" s="21"/>
      <c r="AA274" s="21"/>
      <c r="AB274" s="21"/>
      <c r="AC274" s="21"/>
      <c r="AD274" s="21"/>
      <c r="AE274" s="21"/>
      <c r="AF274" s="21"/>
      <c r="AG274" s="21"/>
      <c r="AL274" s="141">
        <v>141</v>
      </c>
      <c r="AM274" s="91" t="s">
        <v>567</v>
      </c>
      <c r="AO274" s="140">
        <v>540</v>
      </c>
      <c r="AP274" s="140" t="s">
        <v>48</v>
      </c>
    </row>
    <row r="275" spans="1:42" ht="14.25" hidden="1">
      <c r="A275" s="21"/>
      <c r="B275" s="21"/>
      <c r="C275" s="21"/>
      <c r="D275" s="21"/>
      <c r="E275" s="21"/>
      <c r="F275" s="21"/>
      <c r="G275" s="158"/>
      <c r="H275" s="21"/>
      <c r="I275" s="21"/>
      <c r="J275" s="21"/>
      <c r="K275" s="21"/>
      <c r="L275" s="21"/>
      <c r="M275" s="21"/>
      <c r="N275" s="21"/>
      <c r="O275" s="21"/>
      <c r="P275" s="21"/>
      <c r="Q275" s="21"/>
      <c r="R275" s="21"/>
      <c r="S275" s="21"/>
      <c r="T275" s="21"/>
      <c r="U275" s="21"/>
      <c r="V275" s="21"/>
      <c r="X275" s="164"/>
      <c r="Y275" s="21"/>
      <c r="Z275" s="21"/>
      <c r="AA275" s="21"/>
      <c r="AB275" s="21"/>
      <c r="AC275" s="21"/>
      <c r="AD275" s="21"/>
      <c r="AE275" s="21"/>
      <c r="AF275" s="21"/>
      <c r="AG275" s="21"/>
      <c r="AL275" s="141">
        <v>142</v>
      </c>
      <c r="AM275" s="91" t="s">
        <v>568</v>
      </c>
      <c r="AO275" s="140">
        <v>541</v>
      </c>
      <c r="AP275" s="140" t="s">
        <v>49</v>
      </c>
    </row>
    <row r="276" spans="1:42" ht="14.25" hidden="1">
      <c r="A276" s="21"/>
      <c r="B276" s="21"/>
      <c r="C276" s="21"/>
      <c r="D276" s="21"/>
      <c r="E276" s="21"/>
      <c r="F276" s="21"/>
      <c r="G276" s="158"/>
      <c r="H276" s="21"/>
      <c r="I276" s="21"/>
      <c r="J276" s="21"/>
      <c r="K276" s="21"/>
      <c r="L276" s="21"/>
      <c r="M276" s="21"/>
      <c r="N276" s="21"/>
      <c r="O276" s="21"/>
      <c r="P276" s="21"/>
      <c r="Q276" s="21"/>
      <c r="R276" s="21"/>
      <c r="S276" s="21"/>
      <c r="T276" s="21"/>
      <c r="U276" s="21"/>
      <c r="V276" s="21"/>
      <c r="X276" s="164"/>
      <c r="Y276" s="21"/>
      <c r="Z276" s="21"/>
      <c r="AA276" s="21"/>
      <c r="AB276" s="21"/>
      <c r="AC276" s="21"/>
      <c r="AD276" s="21"/>
      <c r="AE276" s="21"/>
      <c r="AF276" s="21"/>
      <c r="AG276" s="21"/>
      <c r="AL276" s="141">
        <v>143</v>
      </c>
      <c r="AM276" s="91" t="s">
        <v>569</v>
      </c>
      <c r="AO276" s="140">
        <v>542</v>
      </c>
      <c r="AP276" s="140" t="s">
        <v>50</v>
      </c>
    </row>
    <row r="277" spans="1:42" ht="14.25" hidden="1">
      <c r="A277" s="21"/>
      <c r="B277" s="21"/>
      <c r="C277" s="21"/>
      <c r="D277" s="21"/>
      <c r="E277" s="21"/>
      <c r="F277" s="21"/>
      <c r="G277" s="158"/>
      <c r="H277" s="21"/>
      <c r="I277" s="21"/>
      <c r="J277" s="21"/>
      <c r="K277" s="21"/>
      <c r="L277" s="21"/>
      <c r="M277" s="21"/>
      <c r="N277" s="21"/>
      <c r="O277" s="21"/>
      <c r="P277" s="21"/>
      <c r="Q277" s="21"/>
      <c r="R277" s="21"/>
      <c r="S277" s="21"/>
      <c r="T277" s="21"/>
      <c r="U277" s="21"/>
      <c r="V277" s="21"/>
      <c r="X277" s="164"/>
      <c r="Y277" s="21"/>
      <c r="Z277" s="21"/>
      <c r="AA277" s="21"/>
      <c r="AB277" s="21"/>
      <c r="AC277" s="21"/>
      <c r="AD277" s="21"/>
      <c r="AE277" s="21"/>
      <c r="AF277" s="21"/>
      <c r="AG277" s="21"/>
      <c r="AL277" s="141">
        <v>144</v>
      </c>
      <c r="AM277" s="91" t="s">
        <v>570</v>
      </c>
      <c r="AO277" s="140">
        <v>543</v>
      </c>
      <c r="AP277" s="140" t="s">
        <v>51</v>
      </c>
    </row>
    <row r="278" spans="1:42" ht="14.25" hidden="1">
      <c r="A278" s="21"/>
      <c r="B278" s="21"/>
      <c r="C278" s="21"/>
      <c r="D278" s="21"/>
      <c r="E278" s="21"/>
      <c r="F278" s="21"/>
      <c r="G278" s="158"/>
      <c r="H278" s="21"/>
      <c r="I278" s="21"/>
      <c r="J278" s="21"/>
      <c r="K278" s="21"/>
      <c r="L278" s="21"/>
      <c r="M278" s="21"/>
      <c r="N278" s="21"/>
      <c r="O278" s="21"/>
      <c r="P278" s="21"/>
      <c r="Q278" s="21"/>
      <c r="R278" s="21"/>
      <c r="S278" s="21"/>
      <c r="T278" s="21"/>
      <c r="U278" s="21"/>
      <c r="V278" s="21"/>
      <c r="X278" s="164"/>
      <c r="Y278" s="21"/>
      <c r="Z278" s="21"/>
      <c r="AA278" s="21"/>
      <c r="AB278" s="21"/>
      <c r="AC278" s="21"/>
      <c r="AD278" s="21"/>
      <c r="AE278" s="21"/>
      <c r="AF278" s="21"/>
      <c r="AG278" s="21"/>
      <c r="AL278" s="141">
        <v>145</v>
      </c>
      <c r="AM278" s="91" t="s">
        <v>571</v>
      </c>
      <c r="AO278" s="140">
        <v>544</v>
      </c>
      <c r="AP278" s="140" t="s">
        <v>52</v>
      </c>
    </row>
    <row r="279" spans="1:42" ht="14.25" hidden="1">
      <c r="A279" s="21"/>
      <c r="B279" s="21"/>
      <c r="C279" s="21"/>
      <c r="D279" s="21"/>
      <c r="E279" s="21"/>
      <c r="F279" s="21"/>
      <c r="G279" s="158"/>
      <c r="H279" s="21"/>
      <c r="I279" s="21"/>
      <c r="J279" s="21"/>
      <c r="K279" s="21"/>
      <c r="L279" s="21"/>
      <c r="M279" s="21"/>
      <c r="N279" s="21"/>
      <c r="O279" s="21"/>
      <c r="P279" s="21"/>
      <c r="Q279" s="21"/>
      <c r="R279" s="21"/>
      <c r="S279" s="21"/>
      <c r="T279" s="21"/>
      <c r="U279" s="21"/>
      <c r="V279" s="21"/>
      <c r="X279" s="164"/>
      <c r="Y279" s="21"/>
      <c r="Z279" s="21"/>
      <c r="AA279" s="21"/>
      <c r="AB279" s="21"/>
      <c r="AC279" s="21"/>
      <c r="AD279" s="21"/>
      <c r="AE279" s="21"/>
      <c r="AF279" s="21"/>
      <c r="AG279" s="21"/>
      <c r="AL279" s="141">
        <v>146</v>
      </c>
      <c r="AM279" s="91" t="s">
        <v>572</v>
      </c>
      <c r="AO279" s="140">
        <v>545</v>
      </c>
      <c r="AP279" s="140" t="s">
        <v>402</v>
      </c>
    </row>
    <row r="280" spans="1:42" ht="14.25" hidden="1">
      <c r="A280" s="21"/>
      <c r="B280" s="21"/>
      <c r="C280" s="21"/>
      <c r="D280" s="21"/>
      <c r="E280" s="21"/>
      <c r="F280" s="21"/>
      <c r="G280" s="158"/>
      <c r="H280" s="21"/>
      <c r="I280" s="21"/>
      <c r="J280" s="21"/>
      <c r="K280" s="21"/>
      <c r="L280" s="21"/>
      <c r="M280" s="21"/>
      <c r="N280" s="21"/>
      <c r="O280" s="21"/>
      <c r="P280" s="21"/>
      <c r="Q280" s="21"/>
      <c r="R280" s="21"/>
      <c r="S280" s="21"/>
      <c r="T280" s="21"/>
      <c r="U280" s="21"/>
      <c r="V280" s="21"/>
      <c r="X280" s="164"/>
      <c r="Y280" s="21"/>
      <c r="Z280" s="21"/>
      <c r="AA280" s="21"/>
      <c r="AB280" s="21"/>
      <c r="AC280" s="21"/>
      <c r="AD280" s="21"/>
      <c r="AE280" s="21"/>
      <c r="AF280" s="21"/>
      <c r="AG280" s="21"/>
      <c r="AL280" s="141">
        <v>147</v>
      </c>
      <c r="AM280" s="91" t="s">
        <v>573</v>
      </c>
      <c r="AO280" s="140">
        <v>546</v>
      </c>
      <c r="AP280" s="140" t="s">
        <v>403</v>
      </c>
    </row>
    <row r="281" spans="1:42" ht="14.25" hidden="1">
      <c r="A281" s="21"/>
      <c r="B281" s="21"/>
      <c r="C281" s="21"/>
      <c r="D281" s="21"/>
      <c r="E281" s="21"/>
      <c r="F281" s="21"/>
      <c r="G281" s="158"/>
      <c r="H281" s="21"/>
      <c r="I281" s="21"/>
      <c r="J281" s="21"/>
      <c r="K281" s="21"/>
      <c r="L281" s="21"/>
      <c r="M281" s="21"/>
      <c r="N281" s="21"/>
      <c r="O281" s="21"/>
      <c r="P281" s="21"/>
      <c r="Q281" s="21"/>
      <c r="R281" s="21"/>
      <c r="S281" s="21"/>
      <c r="T281" s="21"/>
      <c r="U281" s="21"/>
      <c r="V281" s="21"/>
      <c r="X281" s="164"/>
      <c r="Y281" s="21"/>
      <c r="Z281" s="21"/>
      <c r="AA281" s="21"/>
      <c r="AB281" s="21"/>
      <c r="AC281" s="21"/>
      <c r="AD281" s="21"/>
      <c r="AE281" s="21"/>
      <c r="AF281" s="21"/>
      <c r="AG281" s="21"/>
      <c r="AL281" s="141">
        <v>148</v>
      </c>
      <c r="AM281" s="91" t="s">
        <v>574</v>
      </c>
      <c r="AO281" s="140">
        <v>547</v>
      </c>
      <c r="AP281" s="140" t="s">
        <v>419</v>
      </c>
    </row>
    <row r="282" spans="1:42" ht="14.25" hidden="1">
      <c r="A282" s="21"/>
      <c r="B282" s="21"/>
      <c r="C282" s="21"/>
      <c r="D282" s="21"/>
      <c r="E282" s="21"/>
      <c r="F282" s="21"/>
      <c r="G282" s="158"/>
      <c r="H282" s="21"/>
      <c r="I282" s="21"/>
      <c r="J282" s="21"/>
      <c r="K282" s="21"/>
      <c r="L282" s="21"/>
      <c r="M282" s="21"/>
      <c r="N282" s="21"/>
      <c r="O282" s="21"/>
      <c r="P282" s="21"/>
      <c r="Q282" s="21"/>
      <c r="R282" s="21"/>
      <c r="S282" s="21"/>
      <c r="T282" s="21"/>
      <c r="U282" s="21"/>
      <c r="V282" s="21"/>
      <c r="X282" s="164"/>
      <c r="Y282" s="21"/>
      <c r="Z282" s="21"/>
      <c r="AA282" s="21"/>
      <c r="AB282" s="21"/>
      <c r="AC282" s="21"/>
      <c r="AD282" s="21"/>
      <c r="AE282" s="21"/>
      <c r="AF282" s="21"/>
      <c r="AG282" s="21"/>
      <c r="AL282" s="141">
        <v>149</v>
      </c>
      <c r="AM282" s="91" t="s">
        <v>575</v>
      </c>
      <c r="AO282" s="140">
        <v>548</v>
      </c>
      <c r="AP282" s="140" t="s">
        <v>404</v>
      </c>
    </row>
    <row r="283" spans="1:42" ht="14.25" hidden="1">
      <c r="A283" s="21"/>
      <c r="B283" s="21"/>
      <c r="C283" s="21"/>
      <c r="D283" s="21"/>
      <c r="E283" s="21"/>
      <c r="F283" s="21"/>
      <c r="G283" s="158"/>
      <c r="H283" s="21"/>
      <c r="I283" s="21"/>
      <c r="J283" s="21"/>
      <c r="K283" s="21"/>
      <c r="L283" s="21"/>
      <c r="M283" s="21"/>
      <c r="N283" s="21"/>
      <c r="O283" s="21"/>
      <c r="P283" s="21"/>
      <c r="Q283" s="21"/>
      <c r="R283" s="21"/>
      <c r="S283" s="21"/>
      <c r="T283" s="21"/>
      <c r="U283" s="21"/>
      <c r="V283" s="21"/>
      <c r="X283" s="164"/>
      <c r="Y283" s="21"/>
      <c r="Z283" s="21"/>
      <c r="AA283" s="21"/>
      <c r="AB283" s="21"/>
      <c r="AC283" s="21"/>
      <c r="AD283" s="21"/>
      <c r="AE283" s="21"/>
      <c r="AF283" s="21"/>
      <c r="AG283" s="21"/>
      <c r="AL283" s="141">
        <v>150</v>
      </c>
      <c r="AM283" s="91" t="s">
        <v>576</v>
      </c>
      <c r="AO283" s="140">
        <v>549</v>
      </c>
      <c r="AP283" s="140" t="s">
        <v>420</v>
      </c>
    </row>
    <row r="284" spans="1:42" ht="14.25" hidden="1">
      <c r="A284" s="21"/>
      <c r="B284" s="21"/>
      <c r="C284" s="21"/>
      <c r="D284" s="21"/>
      <c r="E284" s="21"/>
      <c r="F284" s="21"/>
      <c r="G284" s="158"/>
      <c r="H284" s="21"/>
      <c r="I284" s="21"/>
      <c r="J284" s="21"/>
      <c r="K284" s="21"/>
      <c r="L284" s="21"/>
      <c r="M284" s="21"/>
      <c r="N284" s="21"/>
      <c r="O284" s="21"/>
      <c r="P284" s="21"/>
      <c r="Q284" s="21"/>
      <c r="R284" s="21"/>
      <c r="S284" s="21"/>
      <c r="T284" s="21"/>
      <c r="U284" s="21"/>
      <c r="V284" s="21"/>
      <c r="X284" s="164"/>
      <c r="Y284" s="21"/>
      <c r="Z284" s="21"/>
      <c r="AA284" s="21"/>
      <c r="AB284" s="21"/>
      <c r="AC284" s="21"/>
      <c r="AD284" s="21"/>
      <c r="AE284" s="21"/>
      <c r="AF284" s="21"/>
      <c r="AG284" s="21"/>
      <c r="AL284" s="141">
        <v>151</v>
      </c>
      <c r="AM284" s="91" t="s">
        <v>577</v>
      </c>
      <c r="AO284" s="140">
        <v>550</v>
      </c>
      <c r="AP284" s="140" t="s">
        <v>421</v>
      </c>
    </row>
    <row r="285" spans="1:42" ht="14.25" hidden="1">
      <c r="A285" s="21"/>
      <c r="B285" s="21"/>
      <c r="C285" s="21"/>
      <c r="D285" s="21"/>
      <c r="E285" s="21"/>
      <c r="F285" s="21"/>
      <c r="G285" s="158"/>
      <c r="H285" s="21"/>
      <c r="I285" s="21"/>
      <c r="J285" s="21"/>
      <c r="K285" s="21"/>
      <c r="L285" s="21"/>
      <c r="M285" s="21"/>
      <c r="N285" s="21"/>
      <c r="O285" s="21"/>
      <c r="P285" s="21"/>
      <c r="Q285" s="21"/>
      <c r="R285" s="21"/>
      <c r="S285" s="21"/>
      <c r="T285" s="21"/>
      <c r="U285" s="21"/>
      <c r="V285" s="21"/>
      <c r="X285" s="164"/>
      <c r="Y285" s="21"/>
      <c r="Z285" s="21"/>
      <c r="AA285" s="21"/>
      <c r="AB285" s="21"/>
      <c r="AC285" s="21"/>
      <c r="AD285" s="21"/>
      <c r="AE285" s="21"/>
      <c r="AF285" s="21"/>
      <c r="AG285" s="21"/>
      <c r="AL285" s="141">
        <v>152</v>
      </c>
      <c r="AM285" s="91" t="s">
        <v>578</v>
      </c>
      <c r="AO285" s="140">
        <v>551</v>
      </c>
      <c r="AP285" s="140" t="s">
        <v>53</v>
      </c>
    </row>
    <row r="286" spans="1:42" ht="14.25" hidden="1">
      <c r="A286" s="21"/>
      <c r="B286" s="21"/>
      <c r="C286" s="21"/>
      <c r="D286" s="21"/>
      <c r="E286" s="21"/>
      <c r="F286" s="21"/>
      <c r="G286" s="158"/>
      <c r="H286" s="21"/>
      <c r="I286" s="21"/>
      <c r="J286" s="21"/>
      <c r="K286" s="21"/>
      <c r="L286" s="21"/>
      <c r="M286" s="21"/>
      <c r="N286" s="21"/>
      <c r="O286" s="21"/>
      <c r="P286" s="21"/>
      <c r="Q286" s="21"/>
      <c r="R286" s="21"/>
      <c r="S286" s="21"/>
      <c r="T286" s="21"/>
      <c r="U286" s="21"/>
      <c r="V286" s="21"/>
      <c r="X286" s="164"/>
      <c r="Y286" s="21"/>
      <c r="Z286" s="21"/>
      <c r="AA286" s="21"/>
      <c r="AB286" s="21"/>
      <c r="AC286" s="21"/>
      <c r="AD286" s="21"/>
      <c r="AE286" s="21"/>
      <c r="AF286" s="21"/>
      <c r="AG286" s="21"/>
      <c r="AL286" s="141">
        <v>153</v>
      </c>
      <c r="AM286" s="91" t="s">
        <v>579</v>
      </c>
      <c r="AO286" s="140">
        <v>552</v>
      </c>
      <c r="AP286" s="140" t="s">
        <v>422</v>
      </c>
    </row>
    <row r="287" spans="1:42" ht="14.25" hidden="1">
      <c r="A287" s="21"/>
      <c r="B287" s="21"/>
      <c r="C287" s="21"/>
      <c r="D287" s="21"/>
      <c r="E287" s="21"/>
      <c r="F287" s="21"/>
      <c r="G287" s="158"/>
      <c r="H287" s="21"/>
      <c r="I287" s="21"/>
      <c r="J287" s="21"/>
      <c r="K287" s="21"/>
      <c r="L287" s="21"/>
      <c r="M287" s="21"/>
      <c r="N287" s="21"/>
      <c r="O287" s="21"/>
      <c r="P287" s="21"/>
      <c r="Q287" s="21"/>
      <c r="R287" s="21"/>
      <c r="S287" s="21"/>
      <c r="T287" s="21"/>
      <c r="U287" s="21"/>
      <c r="V287" s="21"/>
      <c r="X287" s="164"/>
      <c r="Y287" s="21"/>
      <c r="Z287" s="21"/>
      <c r="AA287" s="21"/>
      <c r="AB287" s="21"/>
      <c r="AC287" s="21"/>
      <c r="AD287" s="21"/>
      <c r="AE287" s="21"/>
      <c r="AF287" s="21"/>
      <c r="AG287" s="21"/>
      <c r="AL287" s="141">
        <v>154</v>
      </c>
      <c r="AM287" s="91" t="s">
        <v>580</v>
      </c>
      <c r="AO287" s="140">
        <v>553</v>
      </c>
      <c r="AP287" s="140" t="s">
        <v>423</v>
      </c>
    </row>
    <row r="288" spans="1:42" ht="14.25" hidden="1">
      <c r="A288" s="21"/>
      <c r="B288" s="21"/>
      <c r="C288" s="21"/>
      <c r="D288" s="21"/>
      <c r="E288" s="21"/>
      <c r="F288" s="21"/>
      <c r="G288" s="158"/>
      <c r="H288" s="21"/>
      <c r="I288" s="21"/>
      <c r="J288" s="21"/>
      <c r="K288" s="21"/>
      <c r="L288" s="21"/>
      <c r="M288" s="21"/>
      <c r="N288" s="21"/>
      <c r="O288" s="21"/>
      <c r="P288" s="21"/>
      <c r="Q288" s="21"/>
      <c r="R288" s="21"/>
      <c r="S288" s="21"/>
      <c r="T288" s="21"/>
      <c r="U288" s="21"/>
      <c r="V288" s="21"/>
      <c r="X288" s="164"/>
      <c r="Y288" s="21"/>
      <c r="Z288" s="21"/>
      <c r="AA288" s="21"/>
      <c r="AB288" s="21"/>
      <c r="AC288" s="21"/>
      <c r="AD288" s="21"/>
      <c r="AE288" s="21"/>
      <c r="AF288" s="21"/>
      <c r="AG288" s="21"/>
      <c r="AL288" s="141">
        <v>155</v>
      </c>
      <c r="AM288" s="91" t="s">
        <v>427</v>
      </c>
      <c r="AO288" s="140">
        <v>554</v>
      </c>
      <c r="AP288" s="140" t="s">
        <v>54</v>
      </c>
    </row>
    <row r="289" spans="1:42" ht="14.25" hidden="1">
      <c r="A289" s="21"/>
      <c r="B289" s="21"/>
      <c r="C289" s="21"/>
      <c r="D289" s="21"/>
      <c r="E289" s="21"/>
      <c r="F289" s="21"/>
      <c r="G289" s="158"/>
      <c r="H289" s="21"/>
      <c r="I289" s="21"/>
      <c r="J289" s="21"/>
      <c r="K289" s="21"/>
      <c r="L289" s="21"/>
      <c r="M289" s="21"/>
      <c r="N289" s="21"/>
      <c r="O289" s="21"/>
      <c r="P289" s="21"/>
      <c r="Q289" s="21"/>
      <c r="R289" s="21"/>
      <c r="S289" s="21"/>
      <c r="T289" s="21"/>
      <c r="U289" s="21"/>
      <c r="V289" s="21"/>
      <c r="X289" s="164"/>
      <c r="Y289" s="21"/>
      <c r="Z289" s="21"/>
      <c r="AA289" s="21"/>
      <c r="AB289" s="21"/>
      <c r="AC289" s="21"/>
      <c r="AD289" s="21"/>
      <c r="AE289" s="21"/>
      <c r="AF289" s="21"/>
      <c r="AG289" s="21"/>
      <c r="AL289" s="141">
        <v>156</v>
      </c>
      <c r="AM289" s="91" t="s">
        <v>428</v>
      </c>
      <c r="AO289" s="140">
        <v>555</v>
      </c>
      <c r="AP289" s="140" t="s">
        <v>405</v>
      </c>
    </row>
    <row r="290" spans="1:42" ht="14.25" hidden="1">
      <c r="A290" s="21"/>
      <c r="B290" s="21"/>
      <c r="C290" s="21"/>
      <c r="D290" s="21"/>
      <c r="E290" s="21"/>
      <c r="F290" s="21"/>
      <c r="G290" s="158"/>
      <c r="H290" s="21"/>
      <c r="I290" s="21"/>
      <c r="J290" s="21"/>
      <c r="K290" s="21"/>
      <c r="L290" s="21"/>
      <c r="M290" s="21"/>
      <c r="N290" s="21"/>
      <c r="O290" s="21"/>
      <c r="P290" s="21"/>
      <c r="Q290" s="21"/>
      <c r="R290" s="21"/>
      <c r="S290" s="21"/>
      <c r="T290" s="21"/>
      <c r="U290" s="21"/>
      <c r="V290" s="21"/>
      <c r="X290" s="164"/>
      <c r="Y290" s="21"/>
      <c r="Z290" s="21"/>
      <c r="AA290" s="21"/>
      <c r="AB290" s="21"/>
      <c r="AC290" s="21"/>
      <c r="AD290" s="21"/>
      <c r="AE290" s="21"/>
      <c r="AF290" s="21"/>
      <c r="AG290" s="21"/>
      <c r="AL290" s="141">
        <v>157</v>
      </c>
      <c r="AM290" s="91" t="s">
        <v>429</v>
      </c>
      <c r="AO290" s="140">
        <v>556</v>
      </c>
      <c r="AP290" s="140" t="s">
        <v>612</v>
      </c>
    </row>
    <row r="291" spans="1:42" ht="14.25" hidden="1">
      <c r="A291" s="21"/>
      <c r="B291" s="21"/>
      <c r="C291" s="21"/>
      <c r="D291" s="21"/>
      <c r="E291" s="21"/>
      <c r="F291" s="21"/>
      <c r="G291" s="158"/>
      <c r="H291" s="21"/>
      <c r="I291" s="21"/>
      <c r="J291" s="21"/>
      <c r="K291" s="21"/>
      <c r="L291" s="21"/>
      <c r="M291" s="21"/>
      <c r="N291" s="21"/>
      <c r="O291" s="21"/>
      <c r="P291" s="21"/>
      <c r="Q291" s="21"/>
      <c r="R291" s="21"/>
      <c r="S291" s="21"/>
      <c r="T291" s="21"/>
      <c r="U291" s="21"/>
      <c r="V291" s="21"/>
      <c r="X291" s="164"/>
      <c r="Y291" s="21"/>
      <c r="Z291" s="21"/>
      <c r="AA291" s="21"/>
      <c r="AB291" s="21"/>
      <c r="AC291" s="21"/>
      <c r="AD291" s="21"/>
      <c r="AE291" s="21"/>
      <c r="AF291" s="21"/>
      <c r="AG291" s="21"/>
      <c r="AL291" s="141">
        <v>158</v>
      </c>
      <c r="AM291" s="91" t="s">
        <v>430</v>
      </c>
      <c r="AO291" s="140">
        <v>557</v>
      </c>
      <c r="AP291" s="140" t="s">
        <v>56</v>
      </c>
    </row>
    <row r="292" spans="1:42" ht="14.25" hidden="1">
      <c r="A292" s="21"/>
      <c r="B292" s="21"/>
      <c r="C292" s="21"/>
      <c r="D292" s="21"/>
      <c r="E292" s="21"/>
      <c r="F292" s="21"/>
      <c r="G292" s="158"/>
      <c r="H292" s="21"/>
      <c r="I292" s="21"/>
      <c r="J292" s="21"/>
      <c r="K292" s="21"/>
      <c r="L292" s="21"/>
      <c r="M292" s="21"/>
      <c r="N292" s="21"/>
      <c r="O292" s="21"/>
      <c r="P292" s="21"/>
      <c r="Q292" s="21"/>
      <c r="R292" s="21"/>
      <c r="S292" s="21"/>
      <c r="T292" s="21"/>
      <c r="U292" s="21"/>
      <c r="V292" s="21"/>
      <c r="X292" s="164"/>
      <c r="Y292" s="21"/>
      <c r="Z292" s="21"/>
      <c r="AA292" s="21"/>
      <c r="AB292" s="21"/>
      <c r="AC292" s="21"/>
      <c r="AD292" s="21"/>
      <c r="AE292" s="21"/>
      <c r="AF292" s="21"/>
      <c r="AG292" s="21"/>
      <c r="AL292" s="141">
        <v>159</v>
      </c>
      <c r="AM292" s="91" t="s">
        <v>431</v>
      </c>
      <c r="AO292" s="140">
        <v>558</v>
      </c>
      <c r="AP292" s="140" t="s">
        <v>406</v>
      </c>
    </row>
    <row r="293" spans="1:42" ht="14.25" hidden="1">
      <c r="A293" s="21"/>
      <c r="B293" s="21"/>
      <c r="C293" s="21"/>
      <c r="D293" s="21"/>
      <c r="E293" s="21"/>
      <c r="F293" s="21"/>
      <c r="G293" s="158"/>
      <c r="H293" s="21"/>
      <c r="I293" s="21"/>
      <c r="J293" s="21"/>
      <c r="K293" s="21"/>
      <c r="L293" s="21"/>
      <c r="M293" s="21"/>
      <c r="N293" s="21"/>
      <c r="O293" s="21"/>
      <c r="P293" s="21"/>
      <c r="Q293" s="21"/>
      <c r="R293" s="21"/>
      <c r="S293" s="21"/>
      <c r="T293" s="21"/>
      <c r="U293" s="21"/>
      <c r="V293" s="21"/>
      <c r="X293" s="164"/>
      <c r="Y293" s="21"/>
      <c r="Z293" s="21"/>
      <c r="AA293" s="21"/>
      <c r="AB293" s="21"/>
      <c r="AC293" s="21"/>
      <c r="AD293" s="21"/>
      <c r="AE293" s="21"/>
      <c r="AF293" s="21"/>
      <c r="AG293" s="21"/>
      <c r="AL293" s="141">
        <v>160</v>
      </c>
      <c r="AM293" s="91" t="s">
        <v>432</v>
      </c>
      <c r="AO293" s="140">
        <v>559</v>
      </c>
      <c r="AP293" s="140" t="s">
        <v>57</v>
      </c>
    </row>
    <row r="294" spans="1:42" ht="14.25" hidden="1">
      <c r="A294" s="21"/>
      <c r="B294" s="21"/>
      <c r="C294" s="21"/>
      <c r="D294" s="21"/>
      <c r="E294" s="21"/>
      <c r="F294" s="21"/>
      <c r="G294" s="158"/>
      <c r="H294" s="21"/>
      <c r="I294" s="21"/>
      <c r="J294" s="21"/>
      <c r="K294" s="21"/>
      <c r="L294" s="21"/>
      <c r="M294" s="21"/>
      <c r="N294" s="21"/>
      <c r="O294" s="21"/>
      <c r="P294" s="21"/>
      <c r="Q294" s="21"/>
      <c r="R294" s="21"/>
      <c r="S294" s="21"/>
      <c r="T294" s="21"/>
      <c r="U294" s="21"/>
      <c r="V294" s="21"/>
      <c r="X294" s="164"/>
      <c r="Y294" s="21"/>
      <c r="Z294" s="21"/>
      <c r="AA294" s="21"/>
      <c r="AB294" s="21"/>
      <c r="AC294" s="21"/>
      <c r="AD294" s="21"/>
      <c r="AE294" s="21"/>
      <c r="AF294" s="21"/>
      <c r="AG294" s="21"/>
      <c r="AL294" s="141">
        <v>161</v>
      </c>
      <c r="AM294" s="91" t="s">
        <v>433</v>
      </c>
      <c r="AO294" s="140">
        <v>560</v>
      </c>
      <c r="AP294" s="140" t="s">
        <v>58</v>
      </c>
    </row>
    <row r="295" spans="1:42" ht="14.25" hidden="1">
      <c r="A295" s="21"/>
      <c r="B295" s="21"/>
      <c r="C295" s="21"/>
      <c r="D295" s="21"/>
      <c r="E295" s="21"/>
      <c r="F295" s="21"/>
      <c r="G295" s="158"/>
      <c r="H295" s="21"/>
      <c r="I295" s="21"/>
      <c r="J295" s="21"/>
      <c r="K295" s="21"/>
      <c r="L295" s="21"/>
      <c r="M295" s="21"/>
      <c r="N295" s="21"/>
      <c r="O295" s="21"/>
      <c r="P295" s="21"/>
      <c r="Q295" s="21"/>
      <c r="R295" s="21"/>
      <c r="S295" s="21"/>
      <c r="T295" s="21"/>
      <c r="U295" s="21"/>
      <c r="V295" s="21"/>
      <c r="X295" s="164"/>
      <c r="Y295" s="21"/>
      <c r="Z295" s="21"/>
      <c r="AA295" s="21"/>
      <c r="AB295" s="21"/>
      <c r="AC295" s="21"/>
      <c r="AD295" s="21"/>
      <c r="AE295" s="21"/>
      <c r="AF295" s="21"/>
      <c r="AG295" s="21"/>
      <c r="AL295" s="141">
        <v>162</v>
      </c>
      <c r="AM295" s="91" t="s">
        <v>434</v>
      </c>
      <c r="AO295" s="140">
        <v>561</v>
      </c>
      <c r="AP295" s="140" t="s">
        <v>59</v>
      </c>
    </row>
    <row r="296" spans="1:42" ht="14.25" hidden="1">
      <c r="A296" s="21"/>
      <c r="B296" s="21"/>
      <c r="C296" s="21"/>
      <c r="D296" s="21"/>
      <c r="E296" s="21"/>
      <c r="F296" s="21"/>
      <c r="G296" s="158"/>
      <c r="H296" s="21"/>
      <c r="I296" s="21"/>
      <c r="J296" s="21"/>
      <c r="K296" s="21"/>
      <c r="L296" s="21"/>
      <c r="M296" s="21"/>
      <c r="N296" s="21"/>
      <c r="O296" s="21"/>
      <c r="P296" s="21"/>
      <c r="Q296" s="21"/>
      <c r="R296" s="21"/>
      <c r="S296" s="21"/>
      <c r="T296" s="21"/>
      <c r="U296" s="21"/>
      <c r="V296" s="21"/>
      <c r="X296" s="164"/>
      <c r="Y296" s="21"/>
      <c r="Z296" s="21"/>
      <c r="AA296" s="21"/>
      <c r="AB296" s="21"/>
      <c r="AC296" s="21"/>
      <c r="AD296" s="21"/>
      <c r="AE296" s="21"/>
      <c r="AF296" s="21"/>
      <c r="AG296" s="21"/>
      <c r="AL296" s="141">
        <v>163</v>
      </c>
      <c r="AM296" s="91" t="s">
        <v>435</v>
      </c>
      <c r="AO296" s="140">
        <v>562</v>
      </c>
      <c r="AP296" s="140" t="s">
        <v>60</v>
      </c>
    </row>
    <row r="297" spans="1:42" ht="14.25" hidden="1">
      <c r="A297" s="21"/>
      <c r="B297" s="21"/>
      <c r="C297" s="21"/>
      <c r="D297" s="21"/>
      <c r="E297" s="21"/>
      <c r="F297" s="21"/>
      <c r="G297" s="158"/>
      <c r="H297" s="21"/>
      <c r="I297" s="21"/>
      <c r="J297" s="21"/>
      <c r="K297" s="21"/>
      <c r="L297" s="21"/>
      <c r="M297" s="21"/>
      <c r="N297" s="21"/>
      <c r="O297" s="21"/>
      <c r="P297" s="21"/>
      <c r="Q297" s="21"/>
      <c r="R297" s="21"/>
      <c r="S297" s="21"/>
      <c r="T297" s="21"/>
      <c r="U297" s="21"/>
      <c r="V297" s="21"/>
      <c r="X297" s="164"/>
      <c r="Y297" s="21"/>
      <c r="Z297" s="21"/>
      <c r="AA297" s="21"/>
      <c r="AB297" s="21"/>
      <c r="AC297" s="21"/>
      <c r="AD297" s="21"/>
      <c r="AE297" s="21"/>
      <c r="AF297" s="21"/>
      <c r="AG297" s="21"/>
      <c r="AL297" s="141">
        <v>164</v>
      </c>
      <c r="AM297" s="91" t="s">
        <v>436</v>
      </c>
      <c r="AO297" s="140">
        <v>563</v>
      </c>
      <c r="AP297" s="140" t="s">
        <v>61</v>
      </c>
    </row>
    <row r="298" spans="1:42" ht="14.25" hidden="1">
      <c r="A298" s="21"/>
      <c r="B298" s="21"/>
      <c r="C298" s="21"/>
      <c r="D298" s="21"/>
      <c r="E298" s="21"/>
      <c r="F298" s="21"/>
      <c r="G298" s="158"/>
      <c r="H298" s="21"/>
      <c r="I298" s="21"/>
      <c r="J298" s="21"/>
      <c r="K298" s="21"/>
      <c r="L298" s="21"/>
      <c r="M298" s="21"/>
      <c r="N298" s="21"/>
      <c r="O298" s="21"/>
      <c r="P298" s="21"/>
      <c r="Q298" s="21"/>
      <c r="R298" s="21"/>
      <c r="S298" s="21"/>
      <c r="T298" s="21"/>
      <c r="U298" s="21"/>
      <c r="V298" s="21"/>
      <c r="X298" s="164"/>
      <c r="Y298" s="21"/>
      <c r="Z298" s="21"/>
      <c r="AA298" s="21"/>
      <c r="AB298" s="21"/>
      <c r="AC298" s="21"/>
      <c r="AD298" s="21"/>
      <c r="AE298" s="21"/>
      <c r="AF298" s="21"/>
      <c r="AG298" s="21"/>
      <c r="AL298" s="141">
        <v>165</v>
      </c>
      <c r="AM298" s="91" t="s">
        <v>437</v>
      </c>
      <c r="AO298" s="140">
        <v>564</v>
      </c>
      <c r="AP298" s="140" t="s">
        <v>62</v>
      </c>
    </row>
    <row r="299" spans="1:42" ht="14.25" hidden="1">
      <c r="A299" s="21"/>
      <c r="B299" s="21"/>
      <c r="C299" s="21"/>
      <c r="D299" s="21"/>
      <c r="E299" s="21"/>
      <c r="F299" s="21"/>
      <c r="G299" s="158"/>
      <c r="H299" s="21"/>
      <c r="I299" s="21"/>
      <c r="J299" s="21"/>
      <c r="K299" s="21"/>
      <c r="L299" s="21"/>
      <c r="M299" s="21"/>
      <c r="N299" s="21"/>
      <c r="O299" s="21"/>
      <c r="P299" s="21"/>
      <c r="Q299" s="21"/>
      <c r="R299" s="21"/>
      <c r="S299" s="21"/>
      <c r="T299" s="21"/>
      <c r="U299" s="21"/>
      <c r="V299" s="21"/>
      <c r="X299" s="164"/>
      <c r="Y299" s="21"/>
      <c r="Z299" s="21"/>
      <c r="AA299" s="21"/>
      <c r="AB299" s="21"/>
      <c r="AC299" s="21"/>
      <c r="AD299" s="21"/>
      <c r="AE299" s="21"/>
      <c r="AF299" s="21"/>
      <c r="AG299" s="21"/>
      <c r="AL299" s="141">
        <v>166</v>
      </c>
      <c r="AM299" s="91" t="s">
        <v>438</v>
      </c>
      <c r="AO299" s="140">
        <v>565</v>
      </c>
      <c r="AP299" s="140" t="s">
        <v>63</v>
      </c>
    </row>
    <row r="300" spans="1:42" ht="14.25" hidden="1">
      <c r="A300" s="21"/>
      <c r="B300" s="21"/>
      <c r="C300" s="21"/>
      <c r="D300" s="21"/>
      <c r="E300" s="21"/>
      <c r="F300" s="21"/>
      <c r="G300" s="158"/>
      <c r="H300" s="21"/>
      <c r="I300" s="21"/>
      <c r="J300" s="21"/>
      <c r="K300" s="21"/>
      <c r="L300" s="21"/>
      <c r="M300" s="21"/>
      <c r="N300" s="21"/>
      <c r="O300" s="21"/>
      <c r="P300" s="21"/>
      <c r="Q300" s="21"/>
      <c r="R300" s="21"/>
      <c r="S300" s="21"/>
      <c r="T300" s="21"/>
      <c r="U300" s="21"/>
      <c r="V300" s="21"/>
      <c r="X300" s="164"/>
      <c r="Y300" s="21"/>
      <c r="Z300" s="21"/>
      <c r="AA300" s="21"/>
      <c r="AB300" s="21"/>
      <c r="AC300" s="21"/>
      <c r="AD300" s="21"/>
      <c r="AE300" s="21"/>
      <c r="AF300" s="21"/>
      <c r="AG300" s="21"/>
      <c r="AL300" s="141">
        <v>167</v>
      </c>
      <c r="AM300" s="91" t="s">
        <v>353</v>
      </c>
      <c r="AO300" s="140">
        <v>566</v>
      </c>
      <c r="AP300" s="140" t="s">
        <v>64</v>
      </c>
    </row>
    <row r="301" spans="1:42" ht="14.25" hidden="1">
      <c r="A301" s="21"/>
      <c r="B301" s="21"/>
      <c r="C301" s="21"/>
      <c r="D301" s="21"/>
      <c r="E301" s="21"/>
      <c r="F301" s="21"/>
      <c r="G301" s="158"/>
      <c r="H301" s="21"/>
      <c r="I301" s="21"/>
      <c r="J301" s="21"/>
      <c r="K301" s="21"/>
      <c r="L301" s="21"/>
      <c r="M301" s="21"/>
      <c r="N301" s="21"/>
      <c r="O301" s="21"/>
      <c r="P301" s="21"/>
      <c r="Q301" s="21"/>
      <c r="R301" s="21"/>
      <c r="S301" s="21"/>
      <c r="T301" s="21"/>
      <c r="U301" s="21"/>
      <c r="V301" s="21"/>
      <c r="X301" s="164"/>
      <c r="Y301" s="21"/>
      <c r="Z301" s="21"/>
      <c r="AA301" s="21"/>
      <c r="AB301" s="21"/>
      <c r="AC301" s="21"/>
      <c r="AD301" s="21"/>
      <c r="AE301" s="21"/>
      <c r="AF301" s="21"/>
      <c r="AG301" s="21"/>
      <c r="AL301" s="141">
        <v>168</v>
      </c>
      <c r="AM301" s="91" t="s">
        <v>439</v>
      </c>
      <c r="AO301" s="140">
        <v>567</v>
      </c>
      <c r="AP301" s="140" t="s">
        <v>65</v>
      </c>
    </row>
    <row r="302" spans="1:42" ht="14.25" hidden="1">
      <c r="A302" s="21"/>
      <c r="B302" s="21"/>
      <c r="C302" s="21"/>
      <c r="D302" s="21"/>
      <c r="E302" s="21"/>
      <c r="F302" s="21"/>
      <c r="G302" s="158"/>
      <c r="H302" s="21"/>
      <c r="I302" s="21"/>
      <c r="J302" s="21"/>
      <c r="K302" s="21"/>
      <c r="L302" s="21"/>
      <c r="M302" s="21"/>
      <c r="N302" s="21"/>
      <c r="O302" s="21"/>
      <c r="P302" s="21"/>
      <c r="Q302" s="21"/>
      <c r="R302" s="21"/>
      <c r="S302" s="21"/>
      <c r="T302" s="21"/>
      <c r="U302" s="21"/>
      <c r="V302" s="21"/>
      <c r="X302" s="164"/>
      <c r="Y302" s="21"/>
      <c r="Z302" s="21"/>
      <c r="AA302" s="21"/>
      <c r="AB302" s="21"/>
      <c r="AC302" s="21"/>
      <c r="AD302" s="21"/>
      <c r="AE302" s="21"/>
      <c r="AF302" s="21"/>
      <c r="AG302" s="21"/>
      <c r="AL302" s="141">
        <v>169</v>
      </c>
      <c r="AM302" s="91" t="s">
        <v>440</v>
      </c>
      <c r="AO302" s="140">
        <v>568</v>
      </c>
      <c r="AP302" s="140" t="s">
        <v>66</v>
      </c>
    </row>
    <row r="303" spans="1:42" ht="14.25" hidden="1">
      <c r="A303" s="21"/>
      <c r="B303" s="21"/>
      <c r="C303" s="21"/>
      <c r="D303" s="21"/>
      <c r="E303" s="21"/>
      <c r="F303" s="21"/>
      <c r="G303" s="158"/>
      <c r="H303" s="21"/>
      <c r="I303" s="21"/>
      <c r="J303" s="21"/>
      <c r="K303" s="21"/>
      <c r="L303" s="21"/>
      <c r="M303" s="21"/>
      <c r="N303" s="21"/>
      <c r="O303" s="21"/>
      <c r="P303" s="21"/>
      <c r="Q303" s="21"/>
      <c r="R303" s="21"/>
      <c r="S303" s="21"/>
      <c r="T303" s="21"/>
      <c r="U303" s="21"/>
      <c r="V303" s="21"/>
      <c r="X303" s="164"/>
      <c r="Y303" s="21"/>
      <c r="Z303" s="21"/>
      <c r="AA303" s="21"/>
      <c r="AB303" s="21"/>
      <c r="AC303" s="21"/>
      <c r="AD303" s="21"/>
      <c r="AE303" s="21"/>
      <c r="AF303" s="21"/>
      <c r="AG303" s="21"/>
      <c r="AL303" s="141">
        <v>170</v>
      </c>
      <c r="AM303" s="91" t="s">
        <v>441</v>
      </c>
      <c r="AO303" s="140">
        <v>569</v>
      </c>
      <c r="AP303" s="140" t="s">
        <v>67</v>
      </c>
    </row>
    <row r="304" spans="1:42" ht="14.25" hidden="1">
      <c r="A304" s="21"/>
      <c r="B304" s="21"/>
      <c r="C304" s="21"/>
      <c r="D304" s="21"/>
      <c r="E304" s="21"/>
      <c r="F304" s="21"/>
      <c r="G304" s="158"/>
      <c r="H304" s="21"/>
      <c r="I304" s="21"/>
      <c r="J304" s="21"/>
      <c r="K304" s="21"/>
      <c r="L304" s="21"/>
      <c r="M304" s="21"/>
      <c r="N304" s="21"/>
      <c r="O304" s="21"/>
      <c r="P304" s="21"/>
      <c r="Q304" s="21"/>
      <c r="R304" s="21"/>
      <c r="S304" s="21"/>
      <c r="T304" s="21"/>
      <c r="U304" s="21"/>
      <c r="V304" s="21"/>
      <c r="X304" s="164"/>
      <c r="Y304" s="21"/>
      <c r="Z304" s="21"/>
      <c r="AA304" s="21"/>
      <c r="AB304" s="21"/>
      <c r="AC304" s="21"/>
      <c r="AD304" s="21"/>
      <c r="AE304" s="21"/>
      <c r="AF304" s="21"/>
      <c r="AG304" s="21"/>
      <c r="AL304" s="141">
        <v>171</v>
      </c>
      <c r="AM304" s="91" t="s">
        <v>442</v>
      </c>
      <c r="AO304" s="140">
        <v>570</v>
      </c>
      <c r="AP304" s="140" t="s">
        <v>68</v>
      </c>
    </row>
    <row r="305" spans="1:42" ht="14.25" hidden="1">
      <c r="A305" s="21"/>
      <c r="B305" s="21"/>
      <c r="C305" s="21"/>
      <c r="D305" s="21"/>
      <c r="E305" s="21"/>
      <c r="F305" s="21"/>
      <c r="G305" s="158"/>
      <c r="H305" s="21"/>
      <c r="I305" s="21"/>
      <c r="J305" s="21"/>
      <c r="K305" s="21"/>
      <c r="L305" s="21"/>
      <c r="M305" s="21"/>
      <c r="N305" s="21"/>
      <c r="O305" s="21"/>
      <c r="P305" s="21"/>
      <c r="Q305" s="21"/>
      <c r="R305" s="21"/>
      <c r="S305" s="21"/>
      <c r="T305" s="21"/>
      <c r="U305" s="21"/>
      <c r="V305" s="21"/>
      <c r="X305" s="164"/>
      <c r="Y305" s="21"/>
      <c r="Z305" s="21"/>
      <c r="AA305" s="21"/>
      <c r="AB305" s="21"/>
      <c r="AC305" s="21"/>
      <c r="AD305" s="21"/>
      <c r="AE305" s="21"/>
      <c r="AF305" s="21"/>
      <c r="AG305" s="21"/>
      <c r="AL305" s="141">
        <v>172</v>
      </c>
      <c r="AM305" s="91" t="s">
        <v>443</v>
      </c>
      <c r="AO305" s="140">
        <v>571</v>
      </c>
      <c r="AP305" s="140" t="s">
        <v>69</v>
      </c>
    </row>
    <row r="306" spans="1:42" ht="14.25" hidden="1">
      <c r="A306" s="21"/>
      <c r="B306" s="21"/>
      <c r="C306" s="21"/>
      <c r="D306" s="21"/>
      <c r="E306" s="21"/>
      <c r="F306" s="21"/>
      <c r="G306" s="158"/>
      <c r="H306" s="21"/>
      <c r="I306" s="21"/>
      <c r="J306" s="21"/>
      <c r="K306" s="21"/>
      <c r="L306" s="21"/>
      <c r="M306" s="21"/>
      <c r="N306" s="21"/>
      <c r="O306" s="21"/>
      <c r="P306" s="21"/>
      <c r="Q306" s="21"/>
      <c r="R306" s="21"/>
      <c r="S306" s="21"/>
      <c r="T306" s="21"/>
      <c r="U306" s="21"/>
      <c r="V306" s="21"/>
      <c r="X306" s="164"/>
      <c r="Y306" s="21"/>
      <c r="Z306" s="21"/>
      <c r="AA306" s="21"/>
      <c r="AB306" s="21"/>
      <c r="AC306" s="21"/>
      <c r="AD306" s="21"/>
      <c r="AE306" s="21"/>
      <c r="AF306" s="21"/>
      <c r="AG306" s="21"/>
      <c r="AL306" s="141">
        <v>173</v>
      </c>
      <c r="AM306" s="91" t="s">
        <v>92</v>
      </c>
      <c r="AO306" s="140">
        <v>572</v>
      </c>
      <c r="AP306" s="140" t="s">
        <v>70</v>
      </c>
    </row>
    <row r="307" spans="1:42" ht="14.25" hidden="1">
      <c r="A307" s="21"/>
      <c r="B307" s="21"/>
      <c r="C307" s="21"/>
      <c r="D307" s="21"/>
      <c r="E307" s="21"/>
      <c r="F307" s="21"/>
      <c r="G307" s="158"/>
      <c r="H307" s="21"/>
      <c r="I307" s="21"/>
      <c r="J307" s="21"/>
      <c r="K307" s="21"/>
      <c r="L307" s="21"/>
      <c r="M307" s="21"/>
      <c r="N307" s="21"/>
      <c r="O307" s="21"/>
      <c r="P307" s="21"/>
      <c r="Q307" s="21"/>
      <c r="R307" s="21"/>
      <c r="S307" s="21"/>
      <c r="T307" s="21"/>
      <c r="U307" s="21"/>
      <c r="V307" s="21"/>
      <c r="X307" s="164"/>
      <c r="Y307" s="21"/>
      <c r="Z307" s="21"/>
      <c r="AA307" s="21"/>
      <c r="AB307" s="21"/>
      <c r="AC307" s="21"/>
      <c r="AD307" s="21"/>
      <c r="AE307" s="21"/>
      <c r="AF307" s="21"/>
      <c r="AG307" s="21"/>
      <c r="AL307" s="141">
        <v>174</v>
      </c>
      <c r="AM307" s="91" t="s">
        <v>444</v>
      </c>
      <c r="AO307" s="140">
        <v>573</v>
      </c>
      <c r="AP307" s="140" t="s">
        <v>71</v>
      </c>
    </row>
    <row r="308" spans="1:42" ht="14.25" hidden="1">
      <c r="A308" s="21"/>
      <c r="B308" s="21"/>
      <c r="C308" s="21"/>
      <c r="D308" s="21"/>
      <c r="E308" s="21"/>
      <c r="F308" s="21"/>
      <c r="G308" s="158"/>
      <c r="H308" s="21"/>
      <c r="I308" s="21"/>
      <c r="J308" s="21"/>
      <c r="K308" s="21"/>
      <c r="L308" s="21"/>
      <c r="M308" s="21"/>
      <c r="N308" s="21"/>
      <c r="O308" s="21"/>
      <c r="P308" s="21"/>
      <c r="Q308" s="21"/>
      <c r="R308" s="21"/>
      <c r="S308" s="21"/>
      <c r="T308" s="21"/>
      <c r="U308" s="21"/>
      <c r="V308" s="21"/>
      <c r="X308" s="164"/>
      <c r="Y308" s="21"/>
      <c r="Z308" s="21"/>
      <c r="AA308" s="21"/>
      <c r="AB308" s="21"/>
      <c r="AC308" s="21"/>
      <c r="AD308" s="21"/>
      <c r="AE308" s="21"/>
      <c r="AF308" s="21"/>
      <c r="AG308" s="21"/>
      <c r="AL308" s="141">
        <v>175</v>
      </c>
      <c r="AM308" s="91" t="s">
        <v>445</v>
      </c>
      <c r="AO308" s="140">
        <v>574</v>
      </c>
      <c r="AP308" s="140" t="s">
        <v>72</v>
      </c>
    </row>
    <row r="309" spans="1:42" ht="14.25" hidden="1">
      <c r="A309" s="21"/>
      <c r="B309" s="21"/>
      <c r="C309" s="21"/>
      <c r="D309" s="21"/>
      <c r="E309" s="21"/>
      <c r="F309" s="21"/>
      <c r="G309" s="158"/>
      <c r="H309" s="21"/>
      <c r="I309" s="21"/>
      <c r="J309" s="21"/>
      <c r="K309" s="21"/>
      <c r="L309" s="21"/>
      <c r="M309" s="21"/>
      <c r="N309" s="21"/>
      <c r="O309" s="21"/>
      <c r="P309" s="21"/>
      <c r="Q309" s="21"/>
      <c r="R309" s="21"/>
      <c r="S309" s="21"/>
      <c r="T309" s="21"/>
      <c r="U309" s="21"/>
      <c r="V309" s="21"/>
      <c r="X309" s="164"/>
      <c r="Y309" s="21"/>
      <c r="Z309" s="21"/>
      <c r="AA309" s="21"/>
      <c r="AB309" s="21"/>
      <c r="AC309" s="21"/>
      <c r="AD309" s="21"/>
      <c r="AE309" s="21"/>
      <c r="AF309" s="21"/>
      <c r="AG309" s="21"/>
      <c r="AL309" s="141">
        <v>176</v>
      </c>
      <c r="AM309" s="91" t="s">
        <v>446</v>
      </c>
      <c r="AO309" s="140">
        <v>575</v>
      </c>
      <c r="AP309" s="140" t="s">
        <v>73</v>
      </c>
    </row>
    <row r="310" spans="1:42" ht="14.25" hidden="1">
      <c r="A310" s="21"/>
      <c r="B310" s="21"/>
      <c r="C310" s="21"/>
      <c r="D310" s="21"/>
      <c r="E310" s="21"/>
      <c r="F310" s="21"/>
      <c r="G310" s="158"/>
      <c r="H310" s="21"/>
      <c r="I310" s="21"/>
      <c r="J310" s="21"/>
      <c r="K310" s="21"/>
      <c r="L310" s="21"/>
      <c r="M310" s="21"/>
      <c r="N310" s="21"/>
      <c r="O310" s="21"/>
      <c r="P310" s="21"/>
      <c r="Q310" s="21"/>
      <c r="R310" s="21"/>
      <c r="S310" s="21"/>
      <c r="T310" s="21"/>
      <c r="U310" s="21"/>
      <c r="V310" s="21"/>
      <c r="X310" s="164"/>
      <c r="Y310" s="21"/>
      <c r="Z310" s="21"/>
      <c r="AA310" s="21"/>
      <c r="AB310" s="21"/>
      <c r="AC310" s="21"/>
      <c r="AD310" s="21"/>
      <c r="AE310" s="21"/>
      <c r="AF310" s="21"/>
      <c r="AG310" s="21"/>
      <c r="AL310" s="141">
        <v>177</v>
      </c>
      <c r="AM310" s="91" t="s">
        <v>339</v>
      </c>
      <c r="AO310" s="140">
        <v>576</v>
      </c>
      <c r="AP310" s="140" t="s">
        <v>74</v>
      </c>
    </row>
    <row r="311" spans="1:42" ht="14.25" hidden="1">
      <c r="A311" s="21"/>
      <c r="B311" s="21"/>
      <c r="C311" s="21"/>
      <c r="D311" s="21"/>
      <c r="E311" s="21"/>
      <c r="F311" s="21"/>
      <c r="G311" s="158"/>
      <c r="H311" s="21"/>
      <c r="I311" s="21"/>
      <c r="J311" s="21"/>
      <c r="K311" s="21"/>
      <c r="L311" s="21"/>
      <c r="M311" s="21"/>
      <c r="N311" s="21"/>
      <c r="O311" s="21"/>
      <c r="P311" s="21"/>
      <c r="Q311" s="21"/>
      <c r="R311" s="21"/>
      <c r="S311" s="21"/>
      <c r="T311" s="21"/>
      <c r="U311" s="21"/>
      <c r="V311" s="21"/>
      <c r="X311" s="164"/>
      <c r="Y311" s="21"/>
      <c r="Z311" s="21"/>
      <c r="AA311" s="21"/>
      <c r="AB311" s="21"/>
      <c r="AC311" s="21"/>
      <c r="AD311" s="21"/>
      <c r="AE311" s="21"/>
      <c r="AF311" s="21"/>
      <c r="AG311" s="21"/>
      <c r="AL311" s="141">
        <v>178</v>
      </c>
      <c r="AM311" s="91" t="s">
        <v>447</v>
      </c>
      <c r="AO311" s="140">
        <v>577</v>
      </c>
      <c r="AP311" s="140" t="s">
        <v>75</v>
      </c>
    </row>
    <row r="312" spans="1:42" ht="14.25" hidden="1">
      <c r="A312" s="21"/>
      <c r="B312" s="21"/>
      <c r="C312" s="21"/>
      <c r="D312" s="21"/>
      <c r="E312" s="21"/>
      <c r="F312" s="21"/>
      <c r="G312" s="158"/>
      <c r="H312" s="21"/>
      <c r="I312" s="21"/>
      <c r="J312" s="21"/>
      <c r="K312" s="21"/>
      <c r="L312" s="21"/>
      <c r="M312" s="21"/>
      <c r="N312" s="21"/>
      <c r="O312" s="21"/>
      <c r="P312" s="21"/>
      <c r="Q312" s="21"/>
      <c r="R312" s="21"/>
      <c r="S312" s="21"/>
      <c r="T312" s="21"/>
      <c r="U312" s="21"/>
      <c r="V312" s="21"/>
      <c r="X312" s="164"/>
      <c r="Y312" s="21"/>
      <c r="Z312" s="21"/>
      <c r="AA312" s="21"/>
      <c r="AB312" s="21"/>
      <c r="AC312" s="21"/>
      <c r="AD312" s="21"/>
      <c r="AE312" s="21"/>
      <c r="AF312" s="21"/>
      <c r="AG312" s="21"/>
      <c r="AL312" s="141">
        <v>179</v>
      </c>
      <c r="AM312" s="91" t="s">
        <v>448</v>
      </c>
      <c r="AO312" s="140">
        <v>578</v>
      </c>
      <c r="AP312" s="140" t="s">
        <v>76</v>
      </c>
    </row>
    <row r="313" spans="1:42" ht="14.25" hidden="1">
      <c r="A313" s="21"/>
      <c r="B313" s="21"/>
      <c r="C313" s="21"/>
      <c r="D313" s="21"/>
      <c r="E313" s="21"/>
      <c r="F313" s="21"/>
      <c r="G313" s="158"/>
      <c r="H313" s="21"/>
      <c r="I313" s="21"/>
      <c r="J313" s="21"/>
      <c r="K313" s="21"/>
      <c r="L313" s="21"/>
      <c r="M313" s="21"/>
      <c r="N313" s="21"/>
      <c r="O313" s="21"/>
      <c r="P313" s="21"/>
      <c r="Q313" s="21"/>
      <c r="R313" s="21"/>
      <c r="S313" s="21"/>
      <c r="T313" s="21"/>
      <c r="U313" s="21"/>
      <c r="V313" s="21"/>
      <c r="X313" s="164"/>
      <c r="Y313" s="21"/>
      <c r="Z313" s="21"/>
      <c r="AA313" s="21"/>
      <c r="AB313" s="21"/>
      <c r="AC313" s="21"/>
      <c r="AD313" s="21"/>
      <c r="AE313" s="21"/>
      <c r="AF313" s="21"/>
      <c r="AG313" s="21"/>
      <c r="AL313" s="141">
        <v>180</v>
      </c>
      <c r="AM313" s="91" t="s">
        <v>449</v>
      </c>
      <c r="AO313" s="140">
        <v>579</v>
      </c>
      <c r="AP313" s="140" t="s">
        <v>77</v>
      </c>
    </row>
    <row r="314" spans="1:42" ht="14.25" hidden="1">
      <c r="A314" s="21"/>
      <c r="B314" s="21"/>
      <c r="C314" s="21"/>
      <c r="D314" s="21"/>
      <c r="E314" s="21"/>
      <c r="F314" s="21"/>
      <c r="G314" s="158"/>
      <c r="H314" s="21"/>
      <c r="I314" s="21"/>
      <c r="J314" s="21"/>
      <c r="K314" s="21"/>
      <c r="L314" s="21"/>
      <c r="M314" s="21"/>
      <c r="N314" s="21"/>
      <c r="O314" s="21"/>
      <c r="P314" s="21"/>
      <c r="Q314" s="21"/>
      <c r="R314" s="21"/>
      <c r="S314" s="21"/>
      <c r="T314" s="21"/>
      <c r="U314" s="21"/>
      <c r="V314" s="21"/>
      <c r="X314" s="164"/>
      <c r="Y314" s="21"/>
      <c r="Z314" s="21"/>
      <c r="AA314" s="21"/>
      <c r="AB314" s="21"/>
      <c r="AC314" s="21"/>
      <c r="AD314" s="21"/>
      <c r="AE314" s="21"/>
      <c r="AF314" s="21"/>
      <c r="AG314" s="21"/>
      <c r="AL314" s="141">
        <v>181</v>
      </c>
      <c r="AM314" s="91" t="s">
        <v>450</v>
      </c>
      <c r="AO314" s="140">
        <v>580</v>
      </c>
      <c r="AP314" s="140" t="s">
        <v>407</v>
      </c>
    </row>
    <row r="315" spans="1:42" ht="14.25" hidden="1">
      <c r="A315" s="21"/>
      <c r="B315" s="21"/>
      <c r="C315" s="21"/>
      <c r="D315" s="21"/>
      <c r="E315" s="21"/>
      <c r="F315" s="21"/>
      <c r="G315" s="158"/>
      <c r="H315" s="21"/>
      <c r="I315" s="21"/>
      <c r="J315" s="21"/>
      <c r="K315" s="21"/>
      <c r="L315" s="21"/>
      <c r="M315" s="21"/>
      <c r="N315" s="21"/>
      <c r="O315" s="21"/>
      <c r="P315" s="21"/>
      <c r="Q315" s="21"/>
      <c r="R315" s="21"/>
      <c r="S315" s="21"/>
      <c r="T315" s="21"/>
      <c r="U315" s="21"/>
      <c r="V315" s="21"/>
      <c r="X315" s="164"/>
      <c r="Y315" s="21"/>
      <c r="Z315" s="21"/>
      <c r="AA315" s="21"/>
      <c r="AB315" s="21"/>
      <c r="AC315" s="21"/>
      <c r="AD315" s="21"/>
      <c r="AE315" s="21"/>
      <c r="AF315" s="21"/>
      <c r="AG315" s="21"/>
      <c r="AL315" s="141">
        <v>182</v>
      </c>
      <c r="AM315" s="91" t="s">
        <v>451</v>
      </c>
      <c r="AO315" s="140">
        <v>581</v>
      </c>
      <c r="AP315" s="140" t="s">
        <v>78</v>
      </c>
    </row>
    <row r="316" spans="1:42" ht="14.25" hidden="1">
      <c r="A316" s="21"/>
      <c r="B316" s="21"/>
      <c r="C316" s="21"/>
      <c r="D316" s="21"/>
      <c r="E316" s="21"/>
      <c r="F316" s="21"/>
      <c r="G316" s="158"/>
      <c r="H316" s="21"/>
      <c r="I316" s="21"/>
      <c r="J316" s="21"/>
      <c r="K316" s="21"/>
      <c r="L316" s="21"/>
      <c r="M316" s="21"/>
      <c r="N316" s="21"/>
      <c r="O316" s="21"/>
      <c r="P316" s="21"/>
      <c r="Q316" s="21"/>
      <c r="R316" s="21"/>
      <c r="S316" s="21"/>
      <c r="T316" s="21"/>
      <c r="U316" s="21"/>
      <c r="V316" s="21"/>
      <c r="X316" s="164"/>
      <c r="Y316" s="21"/>
      <c r="Z316" s="21"/>
      <c r="AA316" s="21"/>
      <c r="AB316" s="21"/>
      <c r="AC316" s="21"/>
      <c r="AD316" s="21"/>
      <c r="AE316" s="21"/>
      <c r="AF316" s="21"/>
      <c r="AG316" s="21"/>
      <c r="AL316" s="141">
        <v>183</v>
      </c>
      <c r="AM316" s="91" t="s">
        <v>452</v>
      </c>
      <c r="AO316" s="140">
        <v>582</v>
      </c>
      <c r="AP316" s="140" t="s">
        <v>79</v>
      </c>
    </row>
    <row r="317" spans="1:42" ht="14.25" hidden="1">
      <c r="A317" s="21"/>
      <c r="B317" s="21"/>
      <c r="C317" s="21"/>
      <c r="D317" s="21"/>
      <c r="E317" s="21"/>
      <c r="F317" s="21"/>
      <c r="G317" s="158"/>
      <c r="H317" s="21"/>
      <c r="I317" s="21"/>
      <c r="J317" s="21"/>
      <c r="K317" s="21"/>
      <c r="L317" s="21"/>
      <c r="M317" s="21"/>
      <c r="N317" s="21"/>
      <c r="O317" s="21"/>
      <c r="P317" s="21"/>
      <c r="Q317" s="21"/>
      <c r="R317" s="21"/>
      <c r="S317" s="21"/>
      <c r="T317" s="21"/>
      <c r="U317" s="21"/>
      <c r="V317" s="21"/>
      <c r="X317" s="164"/>
      <c r="Y317" s="21"/>
      <c r="Z317" s="21"/>
      <c r="AA317" s="21"/>
      <c r="AB317" s="21"/>
      <c r="AC317" s="21"/>
      <c r="AD317" s="21"/>
      <c r="AE317" s="21"/>
      <c r="AF317" s="21"/>
      <c r="AG317" s="21"/>
      <c r="AL317" s="141">
        <v>184</v>
      </c>
      <c r="AM317" s="91" t="s">
        <v>453</v>
      </c>
      <c r="AO317" s="140">
        <v>583</v>
      </c>
      <c r="AP317" s="140" t="s">
        <v>80</v>
      </c>
    </row>
    <row r="318" spans="1:42" ht="14.25" hidden="1">
      <c r="A318" s="21"/>
      <c r="B318" s="21"/>
      <c r="C318" s="21"/>
      <c r="D318" s="21"/>
      <c r="E318" s="21"/>
      <c r="F318" s="21"/>
      <c r="G318" s="158"/>
      <c r="H318" s="21"/>
      <c r="I318" s="21"/>
      <c r="J318" s="21"/>
      <c r="K318" s="21"/>
      <c r="L318" s="21"/>
      <c r="M318" s="21"/>
      <c r="N318" s="21"/>
      <c r="O318" s="21"/>
      <c r="P318" s="21"/>
      <c r="Q318" s="21"/>
      <c r="R318" s="21"/>
      <c r="S318" s="21"/>
      <c r="T318" s="21"/>
      <c r="U318" s="21"/>
      <c r="V318" s="21"/>
      <c r="X318" s="164"/>
      <c r="Y318" s="21"/>
      <c r="Z318" s="21"/>
      <c r="AA318" s="21"/>
      <c r="AB318" s="21"/>
      <c r="AC318" s="21"/>
      <c r="AD318" s="21"/>
      <c r="AE318" s="21"/>
      <c r="AF318" s="21"/>
      <c r="AG318" s="21"/>
      <c r="AL318" s="141">
        <v>185</v>
      </c>
      <c r="AM318" s="91" t="s">
        <v>454</v>
      </c>
      <c r="AO318" s="140">
        <v>584</v>
      </c>
      <c r="AP318" s="140" t="s">
        <v>81</v>
      </c>
    </row>
    <row r="319" spans="1:42" ht="14.25" hidden="1">
      <c r="A319" s="21"/>
      <c r="B319" s="21"/>
      <c r="C319" s="21"/>
      <c r="D319" s="21"/>
      <c r="E319" s="21"/>
      <c r="F319" s="21"/>
      <c r="G319" s="158"/>
      <c r="H319" s="21"/>
      <c r="I319" s="21"/>
      <c r="J319" s="21"/>
      <c r="K319" s="21"/>
      <c r="L319" s="21"/>
      <c r="M319" s="21"/>
      <c r="N319" s="21"/>
      <c r="O319" s="21"/>
      <c r="P319" s="21"/>
      <c r="Q319" s="21"/>
      <c r="R319" s="21"/>
      <c r="S319" s="21"/>
      <c r="T319" s="21"/>
      <c r="U319" s="21"/>
      <c r="V319" s="21"/>
      <c r="X319" s="164"/>
      <c r="Y319" s="21"/>
      <c r="Z319" s="21"/>
      <c r="AA319" s="21"/>
      <c r="AB319" s="21"/>
      <c r="AC319" s="21"/>
      <c r="AD319" s="21"/>
      <c r="AE319" s="21"/>
      <c r="AF319" s="21"/>
      <c r="AG319" s="21"/>
      <c r="AL319" s="141">
        <v>186</v>
      </c>
      <c r="AM319" s="91" t="s">
        <v>455</v>
      </c>
      <c r="AO319" s="140">
        <v>585</v>
      </c>
      <c r="AP319" s="140" t="s">
        <v>408</v>
      </c>
    </row>
    <row r="320" spans="1:42" ht="14.25" hidden="1">
      <c r="A320" s="21"/>
      <c r="B320" s="21"/>
      <c r="C320" s="21"/>
      <c r="D320" s="21"/>
      <c r="E320" s="21"/>
      <c r="F320" s="21"/>
      <c r="G320" s="158"/>
      <c r="H320" s="21"/>
      <c r="I320" s="21"/>
      <c r="J320" s="21"/>
      <c r="K320" s="21"/>
      <c r="L320" s="21"/>
      <c r="M320" s="21"/>
      <c r="N320" s="21"/>
      <c r="O320" s="21"/>
      <c r="P320" s="21"/>
      <c r="Q320" s="21"/>
      <c r="R320" s="21"/>
      <c r="S320" s="21"/>
      <c r="T320" s="21"/>
      <c r="U320" s="21"/>
      <c r="V320" s="21"/>
      <c r="X320" s="164"/>
      <c r="Y320" s="21"/>
      <c r="Z320" s="21"/>
      <c r="AA320" s="21"/>
      <c r="AB320" s="21"/>
      <c r="AC320" s="21"/>
      <c r="AD320" s="21"/>
      <c r="AE320" s="21"/>
      <c r="AF320" s="21"/>
      <c r="AG320" s="21"/>
      <c r="AL320" s="141">
        <v>187</v>
      </c>
      <c r="AM320" s="91" t="s">
        <v>456</v>
      </c>
      <c r="AO320" s="140">
        <v>586</v>
      </c>
      <c r="AP320" s="140" t="s">
        <v>82</v>
      </c>
    </row>
    <row r="321" spans="1:42" ht="14.25" hidden="1">
      <c r="A321" s="21"/>
      <c r="B321" s="21"/>
      <c r="C321" s="21"/>
      <c r="D321" s="21"/>
      <c r="E321" s="21"/>
      <c r="F321" s="21"/>
      <c r="G321" s="158"/>
      <c r="H321" s="21"/>
      <c r="I321" s="21"/>
      <c r="J321" s="21"/>
      <c r="K321" s="21"/>
      <c r="L321" s="21"/>
      <c r="M321" s="21"/>
      <c r="N321" s="21"/>
      <c r="O321" s="21"/>
      <c r="P321" s="21"/>
      <c r="Q321" s="21"/>
      <c r="R321" s="21"/>
      <c r="S321" s="21"/>
      <c r="T321" s="21"/>
      <c r="U321" s="21"/>
      <c r="V321" s="21"/>
      <c r="X321" s="164"/>
      <c r="Y321" s="21"/>
      <c r="Z321" s="21"/>
      <c r="AA321" s="21"/>
      <c r="AB321" s="21"/>
      <c r="AC321" s="21"/>
      <c r="AD321" s="21"/>
      <c r="AE321" s="21"/>
      <c r="AF321" s="21"/>
      <c r="AG321" s="21"/>
      <c r="AL321" s="141">
        <v>188</v>
      </c>
      <c r="AM321" s="91" t="s">
        <v>457</v>
      </c>
      <c r="AO321" s="140">
        <v>587</v>
      </c>
      <c r="AP321" s="140" t="s">
        <v>83</v>
      </c>
    </row>
    <row r="322" spans="1:42" ht="14.25" hidden="1">
      <c r="A322" s="21"/>
      <c r="B322" s="21"/>
      <c r="C322" s="21"/>
      <c r="D322" s="21"/>
      <c r="E322" s="21"/>
      <c r="F322" s="21"/>
      <c r="G322" s="158"/>
      <c r="H322" s="21"/>
      <c r="I322" s="21"/>
      <c r="J322" s="21"/>
      <c r="K322" s="21"/>
      <c r="L322" s="21"/>
      <c r="M322" s="21"/>
      <c r="N322" s="21"/>
      <c r="O322" s="21"/>
      <c r="P322" s="21"/>
      <c r="Q322" s="21"/>
      <c r="R322" s="21"/>
      <c r="S322" s="21"/>
      <c r="T322" s="21"/>
      <c r="U322" s="21"/>
      <c r="V322" s="21"/>
      <c r="X322" s="164"/>
      <c r="Y322" s="21"/>
      <c r="Z322" s="21"/>
      <c r="AA322" s="21"/>
      <c r="AB322" s="21"/>
      <c r="AC322" s="21"/>
      <c r="AD322" s="21"/>
      <c r="AE322" s="21"/>
      <c r="AF322" s="21"/>
      <c r="AG322" s="21"/>
      <c r="AL322" s="141">
        <v>189</v>
      </c>
      <c r="AM322" s="91" t="s">
        <v>458</v>
      </c>
      <c r="AO322" s="140">
        <v>588</v>
      </c>
      <c r="AP322" s="140" t="s">
        <v>84</v>
      </c>
    </row>
    <row r="323" spans="1:42" ht="14.25" hidden="1">
      <c r="A323" s="21"/>
      <c r="B323" s="21"/>
      <c r="C323" s="21"/>
      <c r="D323" s="21"/>
      <c r="E323" s="21"/>
      <c r="F323" s="21"/>
      <c r="G323" s="158"/>
      <c r="H323" s="21"/>
      <c r="I323" s="21"/>
      <c r="J323" s="21"/>
      <c r="K323" s="21"/>
      <c r="L323" s="21"/>
      <c r="M323" s="21"/>
      <c r="N323" s="21"/>
      <c r="O323" s="21"/>
      <c r="P323" s="21"/>
      <c r="Q323" s="21"/>
      <c r="R323" s="21"/>
      <c r="S323" s="21"/>
      <c r="T323" s="21"/>
      <c r="U323" s="21"/>
      <c r="V323" s="21"/>
      <c r="X323" s="164"/>
      <c r="Y323" s="21"/>
      <c r="Z323" s="21"/>
      <c r="AA323" s="21"/>
      <c r="AB323" s="21"/>
      <c r="AC323" s="21"/>
      <c r="AD323" s="21"/>
      <c r="AE323" s="21"/>
      <c r="AF323" s="21"/>
      <c r="AG323" s="21"/>
      <c r="AL323" s="141">
        <v>190</v>
      </c>
      <c r="AM323" s="91" t="s">
        <v>459</v>
      </c>
      <c r="AO323" s="140">
        <v>589</v>
      </c>
      <c r="AP323" s="140" t="s">
        <v>409</v>
      </c>
    </row>
    <row r="324" spans="1:42" ht="14.25" hidden="1">
      <c r="A324" s="21"/>
      <c r="B324" s="21"/>
      <c r="C324" s="21"/>
      <c r="D324" s="21"/>
      <c r="E324" s="21"/>
      <c r="F324" s="21"/>
      <c r="G324" s="158"/>
      <c r="H324" s="21"/>
      <c r="I324" s="21"/>
      <c r="J324" s="21"/>
      <c r="K324" s="21"/>
      <c r="L324" s="21"/>
      <c r="M324" s="21"/>
      <c r="N324" s="21"/>
      <c r="O324" s="21"/>
      <c r="P324" s="21"/>
      <c r="Q324" s="21"/>
      <c r="R324" s="21"/>
      <c r="S324" s="21"/>
      <c r="T324" s="21"/>
      <c r="U324" s="21"/>
      <c r="V324" s="21"/>
      <c r="X324" s="164"/>
      <c r="Y324" s="21"/>
      <c r="Z324" s="21"/>
      <c r="AA324" s="21"/>
      <c r="AB324" s="21"/>
      <c r="AC324" s="21"/>
      <c r="AD324" s="21"/>
      <c r="AE324" s="21"/>
      <c r="AF324" s="21"/>
      <c r="AG324" s="21"/>
      <c r="AL324" s="141">
        <v>191</v>
      </c>
      <c r="AM324" s="91" t="s">
        <v>460</v>
      </c>
      <c r="AO324" s="140">
        <v>590</v>
      </c>
      <c r="AP324" s="140" t="s">
        <v>410</v>
      </c>
    </row>
    <row r="325" spans="1:42" ht="14.25" hidden="1">
      <c r="A325" s="21"/>
      <c r="B325" s="21"/>
      <c r="C325" s="21"/>
      <c r="D325" s="21"/>
      <c r="E325" s="21"/>
      <c r="F325" s="21"/>
      <c r="G325" s="158"/>
      <c r="H325" s="21"/>
      <c r="I325" s="21"/>
      <c r="J325" s="21"/>
      <c r="K325" s="21"/>
      <c r="L325" s="21"/>
      <c r="M325" s="21"/>
      <c r="N325" s="21"/>
      <c r="O325" s="21"/>
      <c r="P325" s="21"/>
      <c r="Q325" s="21"/>
      <c r="R325" s="21"/>
      <c r="S325" s="21"/>
      <c r="T325" s="21"/>
      <c r="U325" s="21"/>
      <c r="V325" s="21"/>
      <c r="X325" s="164"/>
      <c r="Y325" s="21"/>
      <c r="Z325" s="21"/>
      <c r="AA325" s="21"/>
      <c r="AB325" s="21"/>
      <c r="AC325" s="21"/>
      <c r="AD325" s="21"/>
      <c r="AE325" s="21"/>
      <c r="AF325" s="21"/>
      <c r="AG325" s="21"/>
      <c r="AL325" s="141">
        <v>192</v>
      </c>
      <c r="AM325" s="91" t="s">
        <v>461</v>
      </c>
      <c r="AO325" s="140">
        <v>591</v>
      </c>
      <c r="AP325" s="140" t="s">
        <v>85</v>
      </c>
    </row>
    <row r="326" spans="1:42" ht="14.25" hidden="1">
      <c r="A326" s="21"/>
      <c r="B326" s="21"/>
      <c r="C326" s="21"/>
      <c r="D326" s="21"/>
      <c r="E326" s="21"/>
      <c r="F326" s="21"/>
      <c r="G326" s="158"/>
      <c r="H326" s="21"/>
      <c r="I326" s="21"/>
      <c r="J326" s="21"/>
      <c r="K326" s="21"/>
      <c r="L326" s="21"/>
      <c r="M326" s="21"/>
      <c r="N326" s="21"/>
      <c r="O326" s="21"/>
      <c r="P326" s="21"/>
      <c r="Q326" s="21"/>
      <c r="R326" s="21"/>
      <c r="S326" s="21"/>
      <c r="T326" s="21"/>
      <c r="U326" s="21"/>
      <c r="V326" s="21"/>
      <c r="X326" s="164"/>
      <c r="Y326" s="21"/>
      <c r="Z326" s="21"/>
      <c r="AA326" s="21"/>
      <c r="AB326" s="21"/>
      <c r="AC326" s="21"/>
      <c r="AD326" s="21"/>
      <c r="AE326" s="21"/>
      <c r="AF326" s="21"/>
      <c r="AG326" s="21"/>
      <c r="AL326" s="141">
        <v>193</v>
      </c>
      <c r="AM326" s="91" t="s">
        <v>462</v>
      </c>
      <c r="AO326" s="140">
        <v>592</v>
      </c>
      <c r="AP326" s="140" t="s">
        <v>411</v>
      </c>
    </row>
    <row r="327" spans="1:42" ht="14.25" hidden="1">
      <c r="A327" s="21"/>
      <c r="B327" s="21"/>
      <c r="C327" s="21"/>
      <c r="D327" s="21"/>
      <c r="E327" s="21"/>
      <c r="F327" s="21"/>
      <c r="G327" s="158"/>
      <c r="H327" s="21"/>
      <c r="I327" s="21"/>
      <c r="J327" s="21"/>
      <c r="K327" s="21"/>
      <c r="L327" s="21"/>
      <c r="M327" s="21"/>
      <c r="N327" s="21"/>
      <c r="O327" s="21"/>
      <c r="P327" s="21"/>
      <c r="Q327" s="21"/>
      <c r="R327" s="21"/>
      <c r="S327" s="21"/>
      <c r="T327" s="21"/>
      <c r="U327" s="21"/>
      <c r="V327" s="21"/>
      <c r="X327" s="164"/>
      <c r="Y327" s="21"/>
      <c r="Z327" s="21"/>
      <c r="AA327" s="21"/>
      <c r="AB327" s="21"/>
      <c r="AC327" s="21"/>
      <c r="AD327" s="21"/>
      <c r="AE327" s="21"/>
      <c r="AF327" s="21"/>
      <c r="AG327" s="21"/>
      <c r="AL327" s="141">
        <v>194</v>
      </c>
      <c r="AM327" s="91" t="s">
        <v>463</v>
      </c>
      <c r="AO327" s="140">
        <v>593</v>
      </c>
      <c r="AP327" s="140" t="s">
        <v>87</v>
      </c>
    </row>
    <row r="328" spans="1:42" ht="14.25" hidden="1">
      <c r="A328" s="21"/>
      <c r="B328" s="21"/>
      <c r="C328" s="21"/>
      <c r="D328" s="21"/>
      <c r="E328" s="21"/>
      <c r="F328" s="21"/>
      <c r="G328" s="158"/>
      <c r="H328" s="21"/>
      <c r="I328" s="21"/>
      <c r="J328" s="21"/>
      <c r="K328" s="21"/>
      <c r="L328" s="21"/>
      <c r="M328" s="21"/>
      <c r="N328" s="21"/>
      <c r="O328" s="21"/>
      <c r="P328" s="21"/>
      <c r="Q328" s="21"/>
      <c r="R328" s="21"/>
      <c r="S328" s="21"/>
      <c r="T328" s="21"/>
      <c r="U328" s="21"/>
      <c r="V328" s="21"/>
      <c r="X328" s="164"/>
      <c r="Y328" s="21"/>
      <c r="Z328" s="21"/>
      <c r="AA328" s="21"/>
      <c r="AB328" s="21"/>
      <c r="AC328" s="21"/>
      <c r="AD328" s="21"/>
      <c r="AE328" s="21"/>
      <c r="AF328" s="21"/>
      <c r="AG328" s="21"/>
      <c r="AL328" s="141">
        <v>195</v>
      </c>
      <c r="AM328" s="91" t="s">
        <v>464</v>
      </c>
      <c r="AO328" s="140">
        <v>594</v>
      </c>
      <c r="AP328" s="140" t="s">
        <v>86</v>
      </c>
    </row>
    <row r="329" spans="1:42" ht="14.25" hidden="1">
      <c r="A329" s="21"/>
      <c r="B329" s="21"/>
      <c r="C329" s="21"/>
      <c r="D329" s="21"/>
      <c r="E329" s="21"/>
      <c r="F329" s="21"/>
      <c r="G329" s="158"/>
      <c r="H329" s="21"/>
      <c r="I329" s="21"/>
      <c r="J329" s="21"/>
      <c r="K329" s="21"/>
      <c r="L329" s="21"/>
      <c r="M329" s="21"/>
      <c r="N329" s="21"/>
      <c r="O329" s="21"/>
      <c r="P329" s="21"/>
      <c r="Q329" s="21"/>
      <c r="R329" s="21"/>
      <c r="S329" s="21"/>
      <c r="T329" s="21"/>
      <c r="U329" s="21"/>
      <c r="V329" s="21"/>
      <c r="X329" s="164"/>
      <c r="Y329" s="21"/>
      <c r="Z329" s="21"/>
      <c r="AA329" s="21"/>
      <c r="AB329" s="21"/>
      <c r="AC329" s="21"/>
      <c r="AD329" s="21"/>
      <c r="AE329" s="21"/>
      <c r="AF329" s="21"/>
      <c r="AG329" s="21"/>
      <c r="AL329" s="141">
        <v>196</v>
      </c>
      <c r="AM329" s="91" t="s">
        <v>465</v>
      </c>
      <c r="AO329" s="140">
        <v>595</v>
      </c>
      <c r="AP329" s="140" t="s">
        <v>412</v>
      </c>
    </row>
    <row r="330" spans="1:42" ht="14.25" hidden="1">
      <c r="A330" s="21"/>
      <c r="B330" s="21"/>
      <c r="C330" s="21"/>
      <c r="D330" s="21"/>
      <c r="E330" s="21"/>
      <c r="F330" s="21"/>
      <c r="G330" s="158"/>
      <c r="H330" s="21"/>
      <c r="I330" s="21"/>
      <c r="J330" s="21"/>
      <c r="K330" s="21"/>
      <c r="L330" s="21"/>
      <c r="M330" s="21"/>
      <c r="N330" s="21"/>
      <c r="O330" s="21"/>
      <c r="P330" s="21"/>
      <c r="Q330" s="21"/>
      <c r="R330" s="21"/>
      <c r="S330" s="21"/>
      <c r="T330" s="21"/>
      <c r="U330" s="21"/>
      <c r="V330" s="21"/>
      <c r="X330" s="164"/>
      <c r="Y330" s="21"/>
      <c r="Z330" s="21"/>
      <c r="AA330" s="21"/>
      <c r="AB330" s="21"/>
      <c r="AC330" s="21"/>
      <c r="AD330" s="21"/>
      <c r="AE330" s="21"/>
      <c r="AF330" s="21"/>
      <c r="AG330" s="21"/>
      <c r="AL330" s="141">
        <v>197</v>
      </c>
      <c r="AM330" s="91" t="s">
        <v>466</v>
      </c>
      <c r="AO330" s="140">
        <v>596</v>
      </c>
      <c r="AP330" s="140" t="s">
        <v>424</v>
      </c>
    </row>
    <row r="331" spans="1:42" ht="14.25" hidden="1">
      <c r="A331" s="21"/>
      <c r="B331" s="21"/>
      <c r="C331" s="21"/>
      <c r="D331" s="21"/>
      <c r="E331" s="21"/>
      <c r="F331" s="21"/>
      <c r="G331" s="158"/>
      <c r="H331" s="21"/>
      <c r="I331" s="21"/>
      <c r="J331" s="21"/>
      <c r="K331" s="21"/>
      <c r="L331" s="21"/>
      <c r="M331" s="21"/>
      <c r="N331" s="21"/>
      <c r="O331" s="21"/>
      <c r="P331" s="21"/>
      <c r="Q331" s="21"/>
      <c r="R331" s="21"/>
      <c r="S331" s="21"/>
      <c r="T331" s="21"/>
      <c r="U331" s="21"/>
      <c r="V331" s="21"/>
      <c r="X331" s="164"/>
      <c r="Y331" s="21"/>
      <c r="Z331" s="21"/>
      <c r="AA331" s="21"/>
      <c r="AB331" s="21"/>
      <c r="AC331" s="21"/>
      <c r="AD331" s="21"/>
      <c r="AE331" s="21"/>
      <c r="AF331" s="21"/>
      <c r="AG331" s="21"/>
      <c r="AL331" s="141">
        <v>198</v>
      </c>
      <c r="AM331" s="91" t="s">
        <v>467</v>
      </c>
      <c r="AO331" s="140">
        <v>597</v>
      </c>
      <c r="AP331" s="140" t="s">
        <v>88</v>
      </c>
    </row>
    <row r="332" spans="1:42" ht="14.25" hidden="1">
      <c r="A332" s="21"/>
      <c r="B332" s="21"/>
      <c r="C332" s="21"/>
      <c r="D332" s="21"/>
      <c r="E332" s="21"/>
      <c r="F332" s="21"/>
      <c r="G332" s="158"/>
      <c r="H332" s="21"/>
      <c r="I332" s="21"/>
      <c r="J332" s="21"/>
      <c r="K332" s="21"/>
      <c r="L332" s="21"/>
      <c r="M332" s="21"/>
      <c r="N332" s="21"/>
      <c r="O332" s="21"/>
      <c r="P332" s="21"/>
      <c r="Q332" s="21"/>
      <c r="R332" s="21"/>
      <c r="S332" s="21"/>
      <c r="T332" s="21"/>
      <c r="U332" s="21"/>
      <c r="V332" s="21"/>
      <c r="X332" s="164"/>
      <c r="Y332" s="21"/>
      <c r="Z332" s="21"/>
      <c r="AA332" s="21"/>
      <c r="AB332" s="21"/>
      <c r="AC332" s="21"/>
      <c r="AD332" s="21"/>
      <c r="AE332" s="21"/>
      <c r="AF332" s="21"/>
      <c r="AG332" s="21"/>
      <c r="AL332" s="141">
        <v>199</v>
      </c>
      <c r="AM332" s="91" t="s">
        <v>468</v>
      </c>
      <c r="AO332" s="140">
        <v>598</v>
      </c>
      <c r="AP332" s="140" t="s">
        <v>425</v>
      </c>
    </row>
    <row r="333" spans="1:42" ht="14.25" hidden="1">
      <c r="A333" s="21"/>
      <c r="B333" s="21"/>
      <c r="C333" s="21"/>
      <c r="D333" s="21"/>
      <c r="E333" s="21"/>
      <c r="F333" s="21"/>
      <c r="G333" s="158"/>
      <c r="H333" s="21"/>
      <c r="I333" s="21"/>
      <c r="J333" s="21"/>
      <c r="K333" s="21"/>
      <c r="L333" s="21"/>
      <c r="M333" s="21"/>
      <c r="N333" s="21"/>
      <c r="O333" s="21"/>
      <c r="P333" s="21"/>
      <c r="Q333" s="21"/>
      <c r="R333" s="21"/>
      <c r="S333" s="21"/>
      <c r="T333" s="21"/>
      <c r="U333" s="21"/>
      <c r="V333" s="21"/>
      <c r="X333" s="164"/>
      <c r="Y333" s="21"/>
      <c r="Z333" s="21"/>
      <c r="AA333" s="21"/>
      <c r="AB333" s="21"/>
      <c r="AC333" s="21"/>
      <c r="AD333" s="21"/>
      <c r="AE333" s="21"/>
      <c r="AF333" s="21"/>
      <c r="AG333" s="21"/>
      <c r="AL333" s="141">
        <v>200</v>
      </c>
      <c r="AM333" s="91" t="s">
        <v>469</v>
      </c>
      <c r="AO333" s="140">
        <v>599</v>
      </c>
      <c r="AP333" s="140" t="s">
        <v>89</v>
      </c>
    </row>
    <row r="334" spans="1:42" ht="14.25" hidden="1">
      <c r="A334" s="21"/>
      <c r="B334" s="21"/>
      <c r="C334" s="21"/>
      <c r="D334" s="21"/>
      <c r="E334" s="21"/>
      <c r="F334" s="21"/>
      <c r="G334" s="158"/>
      <c r="H334" s="21"/>
      <c r="I334" s="21"/>
      <c r="J334" s="21"/>
      <c r="K334" s="21"/>
      <c r="L334" s="21"/>
      <c r="M334" s="21"/>
      <c r="N334" s="21"/>
      <c r="O334" s="21"/>
      <c r="P334" s="21"/>
      <c r="Q334" s="21"/>
      <c r="R334" s="21"/>
      <c r="S334" s="21"/>
      <c r="T334" s="21"/>
      <c r="U334" s="21"/>
      <c r="V334" s="21"/>
      <c r="X334" s="164"/>
      <c r="Y334" s="21"/>
      <c r="Z334" s="21"/>
      <c r="AA334" s="21"/>
      <c r="AB334" s="21"/>
      <c r="AC334" s="21"/>
      <c r="AD334" s="21"/>
      <c r="AE334" s="21"/>
      <c r="AF334" s="21"/>
      <c r="AG334" s="21"/>
      <c r="AL334" s="141">
        <v>201</v>
      </c>
      <c r="AM334" s="91" t="s">
        <v>470</v>
      </c>
      <c r="AO334" s="140">
        <v>600</v>
      </c>
      <c r="AP334" s="140" t="s">
        <v>426</v>
      </c>
    </row>
    <row r="335" spans="1:42" ht="14.25" hidden="1">
      <c r="A335" s="21"/>
      <c r="B335" s="21"/>
      <c r="C335" s="21"/>
      <c r="D335" s="21"/>
      <c r="E335" s="21"/>
      <c r="F335" s="21"/>
      <c r="G335" s="158"/>
      <c r="H335" s="21"/>
      <c r="I335" s="21"/>
      <c r="J335" s="21"/>
      <c r="K335" s="21"/>
      <c r="L335" s="21"/>
      <c r="M335" s="21"/>
      <c r="N335" s="21"/>
      <c r="O335" s="21"/>
      <c r="P335" s="21"/>
      <c r="Q335" s="21"/>
      <c r="R335" s="21"/>
      <c r="S335" s="21"/>
      <c r="T335" s="21"/>
      <c r="U335" s="21"/>
      <c r="V335" s="21"/>
      <c r="X335" s="164"/>
      <c r="Y335" s="21"/>
      <c r="Z335" s="21"/>
      <c r="AA335" s="21"/>
      <c r="AB335" s="21"/>
      <c r="AC335" s="21"/>
      <c r="AD335" s="21"/>
      <c r="AE335" s="21"/>
      <c r="AF335" s="21"/>
      <c r="AG335" s="21"/>
      <c r="AL335" s="141">
        <v>202</v>
      </c>
      <c r="AM335" s="91" t="s">
        <v>471</v>
      </c>
      <c r="AO335" s="140">
        <v>601</v>
      </c>
      <c r="AP335" s="140" t="s">
        <v>90</v>
      </c>
    </row>
    <row r="336" spans="1:42" ht="14.25" hidden="1">
      <c r="A336" s="21"/>
      <c r="B336" s="21"/>
      <c r="C336" s="21"/>
      <c r="D336" s="21"/>
      <c r="E336" s="21"/>
      <c r="F336" s="21"/>
      <c r="G336" s="158"/>
      <c r="H336" s="21"/>
      <c r="I336" s="21"/>
      <c r="J336" s="21"/>
      <c r="K336" s="21"/>
      <c r="L336" s="21"/>
      <c r="M336" s="21"/>
      <c r="N336" s="21"/>
      <c r="O336" s="21"/>
      <c r="P336" s="21"/>
      <c r="Q336" s="21"/>
      <c r="R336" s="21"/>
      <c r="S336" s="21"/>
      <c r="T336" s="21"/>
      <c r="U336" s="21"/>
      <c r="V336" s="21"/>
      <c r="X336" s="164"/>
      <c r="Y336" s="21"/>
      <c r="Z336" s="21"/>
      <c r="AA336" s="21"/>
      <c r="AB336" s="21"/>
      <c r="AC336" s="21"/>
      <c r="AD336" s="21"/>
      <c r="AE336" s="21"/>
      <c r="AF336" s="21"/>
      <c r="AG336" s="21"/>
      <c r="AL336" s="141">
        <v>203</v>
      </c>
      <c r="AM336" s="91" t="s">
        <v>472</v>
      </c>
      <c r="AO336" s="140">
        <v>602</v>
      </c>
      <c r="AP336" s="140" t="s">
        <v>91</v>
      </c>
    </row>
    <row r="337" spans="1:42" ht="14.25" hidden="1">
      <c r="A337" s="21"/>
      <c r="B337" s="21"/>
      <c r="C337" s="21"/>
      <c r="D337" s="21"/>
      <c r="E337" s="21"/>
      <c r="F337" s="21"/>
      <c r="G337" s="158"/>
      <c r="H337" s="21"/>
      <c r="I337" s="21"/>
      <c r="J337" s="21"/>
      <c r="K337" s="21"/>
      <c r="L337" s="21"/>
      <c r="M337" s="21"/>
      <c r="N337" s="21"/>
      <c r="O337" s="21"/>
      <c r="P337" s="21"/>
      <c r="Q337" s="21"/>
      <c r="R337" s="21"/>
      <c r="S337" s="21"/>
      <c r="T337" s="21"/>
      <c r="U337" s="21"/>
      <c r="V337" s="21"/>
      <c r="X337" s="164"/>
      <c r="Y337" s="21"/>
      <c r="Z337" s="21"/>
      <c r="AA337" s="21"/>
      <c r="AB337" s="21"/>
      <c r="AC337" s="21"/>
      <c r="AD337" s="21"/>
      <c r="AE337" s="21"/>
      <c r="AF337" s="21"/>
      <c r="AG337" s="21"/>
      <c r="AL337" s="141">
        <v>204</v>
      </c>
      <c r="AM337" s="91" t="s">
        <v>473</v>
      </c>
      <c r="AO337" s="140">
        <v>603</v>
      </c>
      <c r="AP337" s="91" t="s">
        <v>416</v>
      </c>
    </row>
    <row r="338" spans="1:42" ht="14.25" hidden="1">
      <c r="A338" s="21"/>
      <c r="B338" s="21"/>
      <c r="C338" s="21"/>
      <c r="D338" s="21"/>
      <c r="E338" s="21"/>
      <c r="F338" s="21"/>
      <c r="G338" s="158"/>
      <c r="H338" s="21"/>
      <c r="I338" s="21"/>
      <c r="J338" s="21"/>
      <c r="K338" s="21"/>
      <c r="L338" s="21"/>
      <c r="M338" s="21"/>
      <c r="N338" s="21"/>
      <c r="O338" s="21"/>
      <c r="P338" s="21"/>
      <c r="Q338" s="21"/>
      <c r="R338" s="21"/>
      <c r="S338" s="21"/>
      <c r="T338" s="21"/>
      <c r="U338" s="21"/>
      <c r="V338" s="21"/>
      <c r="X338" s="164"/>
      <c r="Y338" s="21"/>
      <c r="Z338" s="21"/>
      <c r="AA338" s="21"/>
      <c r="AB338" s="21"/>
      <c r="AC338" s="21"/>
      <c r="AD338" s="21"/>
      <c r="AE338" s="21"/>
      <c r="AF338" s="21"/>
      <c r="AG338" s="21"/>
      <c r="AL338" s="141">
        <v>205</v>
      </c>
      <c r="AM338" s="91" t="s">
        <v>354</v>
      </c>
      <c r="AO338" s="140"/>
      <c r="AP338" s="140"/>
    </row>
    <row r="339" spans="1:42" ht="14.25" hidden="1">
      <c r="A339" s="21"/>
      <c r="B339" s="21"/>
      <c r="C339" s="21"/>
      <c r="D339" s="21"/>
      <c r="E339" s="21"/>
      <c r="F339" s="21"/>
      <c r="G339" s="158"/>
      <c r="H339" s="21"/>
      <c r="I339" s="21"/>
      <c r="J339" s="21"/>
      <c r="K339" s="21"/>
      <c r="L339" s="21"/>
      <c r="M339" s="21"/>
      <c r="N339" s="21"/>
      <c r="O339" s="21"/>
      <c r="P339" s="21"/>
      <c r="Q339" s="21"/>
      <c r="R339" s="21"/>
      <c r="S339" s="21"/>
      <c r="T339" s="21"/>
      <c r="U339" s="21"/>
      <c r="V339" s="21"/>
      <c r="X339" s="164"/>
      <c r="Y339" s="21"/>
      <c r="Z339" s="21"/>
      <c r="AA339" s="21"/>
      <c r="AB339" s="21"/>
      <c r="AC339" s="21"/>
      <c r="AD339" s="21"/>
      <c r="AE339" s="21"/>
      <c r="AF339" s="21"/>
      <c r="AG339" s="21"/>
      <c r="AL339" s="141">
        <v>206</v>
      </c>
      <c r="AM339" s="91" t="s">
        <v>355</v>
      </c>
      <c r="AO339" s="140"/>
      <c r="AP339" s="91"/>
    </row>
    <row r="340" spans="1:42" ht="13.5" hidden="1">
      <c r="A340" s="21"/>
      <c r="B340" s="21"/>
      <c r="C340" s="21"/>
      <c r="D340" s="21"/>
      <c r="E340" s="21"/>
      <c r="F340" s="21"/>
      <c r="G340" s="158"/>
      <c r="H340" s="21"/>
      <c r="I340" s="21"/>
      <c r="J340" s="21"/>
      <c r="K340" s="21"/>
      <c r="L340" s="21"/>
      <c r="M340" s="21"/>
      <c r="N340" s="21"/>
      <c r="O340" s="21"/>
      <c r="P340" s="21"/>
      <c r="Q340" s="21"/>
      <c r="R340" s="21"/>
      <c r="S340" s="21"/>
      <c r="T340" s="21"/>
      <c r="U340" s="21"/>
      <c r="V340" s="21"/>
      <c r="X340" s="164"/>
      <c r="Y340" s="21"/>
      <c r="Z340" s="21"/>
      <c r="AA340" s="21"/>
      <c r="AB340" s="21"/>
      <c r="AC340" s="21"/>
      <c r="AD340" s="21"/>
      <c r="AE340" s="21"/>
      <c r="AF340" s="21"/>
      <c r="AG340" s="21"/>
      <c r="AL340" s="141">
        <v>207</v>
      </c>
      <c r="AM340" s="91" t="s">
        <v>474</v>
      </c>
      <c r="AO340" s="90"/>
      <c r="AP340" s="90"/>
    </row>
    <row r="341" spans="1:39" ht="13.5" hidden="1">
      <c r="A341" s="21"/>
      <c r="B341" s="21"/>
      <c r="C341" s="21"/>
      <c r="D341" s="21"/>
      <c r="E341" s="21"/>
      <c r="F341" s="21"/>
      <c r="G341" s="158"/>
      <c r="H341" s="21"/>
      <c r="I341" s="21"/>
      <c r="J341" s="21"/>
      <c r="K341" s="21"/>
      <c r="L341" s="21"/>
      <c r="M341" s="21"/>
      <c r="N341" s="21"/>
      <c r="O341" s="21"/>
      <c r="P341" s="21"/>
      <c r="Q341" s="21"/>
      <c r="R341" s="21"/>
      <c r="S341" s="21"/>
      <c r="T341" s="21"/>
      <c r="U341" s="21"/>
      <c r="V341" s="21"/>
      <c r="X341" s="164"/>
      <c r="Y341" s="21"/>
      <c r="Z341" s="21"/>
      <c r="AA341" s="21"/>
      <c r="AB341" s="21"/>
      <c r="AC341" s="21"/>
      <c r="AD341" s="21"/>
      <c r="AE341" s="21"/>
      <c r="AF341" s="21"/>
      <c r="AG341" s="21"/>
      <c r="AL341" s="141">
        <v>208</v>
      </c>
      <c r="AM341" s="91" t="s">
        <v>475</v>
      </c>
    </row>
    <row r="342" spans="1:39" ht="13.5" hidden="1">
      <c r="A342" s="21"/>
      <c r="B342" s="21"/>
      <c r="C342" s="21"/>
      <c r="D342" s="21"/>
      <c r="E342" s="21"/>
      <c r="F342" s="21"/>
      <c r="G342" s="158"/>
      <c r="H342" s="21"/>
      <c r="I342" s="21"/>
      <c r="J342" s="21"/>
      <c r="K342" s="21"/>
      <c r="L342" s="21"/>
      <c r="M342" s="21"/>
      <c r="N342" s="21"/>
      <c r="O342" s="21"/>
      <c r="P342" s="21"/>
      <c r="Q342" s="21"/>
      <c r="R342" s="21"/>
      <c r="S342" s="21"/>
      <c r="T342" s="21"/>
      <c r="U342" s="21"/>
      <c r="V342" s="21"/>
      <c r="X342" s="164"/>
      <c r="Y342" s="21"/>
      <c r="Z342" s="21"/>
      <c r="AA342" s="21"/>
      <c r="AB342" s="21"/>
      <c r="AC342" s="21"/>
      <c r="AD342" s="21"/>
      <c r="AE342" s="21"/>
      <c r="AF342" s="21"/>
      <c r="AG342" s="21"/>
      <c r="AL342" s="141">
        <v>209</v>
      </c>
      <c r="AM342" s="91" t="s">
        <v>476</v>
      </c>
    </row>
    <row r="343" spans="1:39" ht="13.5" hidden="1">
      <c r="A343" s="21"/>
      <c r="B343" s="21"/>
      <c r="C343" s="21"/>
      <c r="D343" s="21"/>
      <c r="E343" s="21"/>
      <c r="F343" s="21"/>
      <c r="G343" s="158"/>
      <c r="H343" s="21"/>
      <c r="I343" s="21"/>
      <c r="J343" s="21"/>
      <c r="K343" s="21"/>
      <c r="L343" s="21"/>
      <c r="M343" s="21"/>
      <c r="N343" s="21"/>
      <c r="O343" s="21"/>
      <c r="P343" s="21"/>
      <c r="Q343" s="21"/>
      <c r="R343" s="21"/>
      <c r="S343" s="21"/>
      <c r="T343" s="21"/>
      <c r="U343" s="21"/>
      <c r="V343" s="21"/>
      <c r="X343" s="164"/>
      <c r="Y343" s="21"/>
      <c r="Z343" s="21"/>
      <c r="AA343" s="21"/>
      <c r="AB343" s="21"/>
      <c r="AC343" s="21"/>
      <c r="AD343" s="21"/>
      <c r="AE343" s="21"/>
      <c r="AF343" s="21"/>
      <c r="AG343" s="21"/>
      <c r="AL343" s="141">
        <v>210</v>
      </c>
      <c r="AM343" s="91" t="s">
        <v>477</v>
      </c>
    </row>
    <row r="344" spans="1:39" ht="13.5" hidden="1">
      <c r="A344" s="21"/>
      <c r="B344" s="21"/>
      <c r="C344" s="21"/>
      <c r="D344" s="21"/>
      <c r="E344" s="21"/>
      <c r="F344" s="21"/>
      <c r="G344" s="158"/>
      <c r="H344" s="21"/>
      <c r="I344" s="21"/>
      <c r="J344" s="21"/>
      <c r="K344" s="21"/>
      <c r="L344" s="21"/>
      <c r="M344" s="21"/>
      <c r="N344" s="21"/>
      <c r="O344" s="21"/>
      <c r="P344" s="21"/>
      <c r="Q344" s="21"/>
      <c r="R344" s="21"/>
      <c r="S344" s="21"/>
      <c r="T344" s="21"/>
      <c r="U344" s="21"/>
      <c r="V344" s="21"/>
      <c r="X344" s="164"/>
      <c r="Y344" s="21"/>
      <c r="Z344" s="21"/>
      <c r="AA344" s="21"/>
      <c r="AB344" s="21"/>
      <c r="AC344" s="21"/>
      <c r="AD344" s="21"/>
      <c r="AE344" s="21"/>
      <c r="AF344" s="21"/>
      <c r="AG344" s="21"/>
      <c r="AL344" s="141">
        <v>211</v>
      </c>
      <c r="AM344" s="91" t="s">
        <v>478</v>
      </c>
    </row>
    <row r="345" spans="1:39" ht="13.5" hidden="1">
      <c r="A345" s="21"/>
      <c r="B345" s="21"/>
      <c r="C345" s="21"/>
      <c r="D345" s="21"/>
      <c r="E345" s="21"/>
      <c r="F345" s="21"/>
      <c r="G345" s="158"/>
      <c r="H345" s="21"/>
      <c r="I345" s="21"/>
      <c r="J345" s="21"/>
      <c r="K345" s="21"/>
      <c r="L345" s="21"/>
      <c r="M345" s="21"/>
      <c r="N345" s="21"/>
      <c r="O345" s="21"/>
      <c r="P345" s="21"/>
      <c r="Q345" s="21"/>
      <c r="R345" s="21"/>
      <c r="S345" s="21"/>
      <c r="T345" s="21"/>
      <c r="U345" s="21"/>
      <c r="V345" s="21"/>
      <c r="X345" s="164"/>
      <c r="Y345" s="21"/>
      <c r="Z345" s="21"/>
      <c r="AA345" s="21"/>
      <c r="AB345" s="21"/>
      <c r="AC345" s="21"/>
      <c r="AD345" s="21"/>
      <c r="AE345" s="21"/>
      <c r="AF345" s="21"/>
      <c r="AG345" s="21"/>
      <c r="AL345" s="141">
        <v>212</v>
      </c>
      <c r="AM345" s="91" t="s">
        <v>479</v>
      </c>
    </row>
    <row r="346" spans="1:39" ht="13.5" hidden="1">
      <c r="A346" s="21"/>
      <c r="B346" s="21"/>
      <c r="C346" s="21"/>
      <c r="D346" s="21"/>
      <c r="E346" s="21"/>
      <c r="F346" s="21"/>
      <c r="G346" s="158"/>
      <c r="H346" s="21"/>
      <c r="I346" s="21"/>
      <c r="J346" s="21"/>
      <c r="K346" s="21"/>
      <c r="L346" s="21"/>
      <c r="M346" s="21"/>
      <c r="N346" s="21"/>
      <c r="O346" s="21"/>
      <c r="P346" s="21"/>
      <c r="Q346" s="21"/>
      <c r="R346" s="21"/>
      <c r="S346" s="21"/>
      <c r="T346" s="21"/>
      <c r="U346" s="21"/>
      <c r="V346" s="21"/>
      <c r="X346" s="164"/>
      <c r="Y346" s="21"/>
      <c r="Z346" s="21"/>
      <c r="AA346" s="21"/>
      <c r="AB346" s="21"/>
      <c r="AC346" s="21"/>
      <c r="AD346" s="21"/>
      <c r="AE346" s="21"/>
      <c r="AF346" s="21"/>
      <c r="AG346" s="21"/>
      <c r="AL346" s="141">
        <v>213</v>
      </c>
      <c r="AM346" s="91" t="s">
        <v>480</v>
      </c>
    </row>
    <row r="347" spans="1:39" ht="13.5" hidden="1">
      <c r="A347" s="21"/>
      <c r="B347" s="21"/>
      <c r="C347" s="21"/>
      <c r="D347" s="21"/>
      <c r="E347" s="21"/>
      <c r="F347" s="21"/>
      <c r="G347" s="158"/>
      <c r="H347" s="21"/>
      <c r="I347" s="21"/>
      <c r="J347" s="21"/>
      <c r="K347" s="21"/>
      <c r="L347" s="21"/>
      <c r="M347" s="21"/>
      <c r="N347" s="21"/>
      <c r="O347" s="21"/>
      <c r="P347" s="21"/>
      <c r="Q347" s="21"/>
      <c r="R347" s="21"/>
      <c r="S347" s="21"/>
      <c r="T347" s="21"/>
      <c r="U347" s="21"/>
      <c r="V347" s="21"/>
      <c r="X347" s="164"/>
      <c r="Y347" s="21"/>
      <c r="Z347" s="21"/>
      <c r="AA347" s="21"/>
      <c r="AB347" s="21"/>
      <c r="AC347" s="21"/>
      <c r="AD347" s="21"/>
      <c r="AE347" s="21"/>
      <c r="AF347" s="21"/>
      <c r="AG347" s="21"/>
      <c r="AL347" s="141">
        <v>214</v>
      </c>
      <c r="AM347" s="91" t="s">
        <v>481</v>
      </c>
    </row>
    <row r="348" spans="1:39" ht="13.5" hidden="1">
      <c r="A348" s="21"/>
      <c r="B348" s="21"/>
      <c r="C348" s="21"/>
      <c r="D348" s="21"/>
      <c r="E348" s="21"/>
      <c r="F348" s="21"/>
      <c r="G348" s="158"/>
      <c r="H348" s="21"/>
      <c r="I348" s="21"/>
      <c r="J348" s="21"/>
      <c r="K348" s="21"/>
      <c r="L348" s="21"/>
      <c r="M348" s="21"/>
      <c r="N348" s="21"/>
      <c r="O348" s="21"/>
      <c r="P348" s="21"/>
      <c r="Q348" s="21"/>
      <c r="R348" s="21"/>
      <c r="S348" s="21"/>
      <c r="T348" s="21"/>
      <c r="U348" s="21"/>
      <c r="V348" s="21"/>
      <c r="X348" s="164"/>
      <c r="Y348" s="21"/>
      <c r="Z348" s="21"/>
      <c r="AA348" s="21"/>
      <c r="AB348" s="21"/>
      <c r="AC348" s="21"/>
      <c r="AD348" s="21"/>
      <c r="AE348" s="21"/>
      <c r="AF348" s="21"/>
      <c r="AG348" s="21"/>
      <c r="AL348" s="141">
        <v>215</v>
      </c>
      <c r="AM348" s="91" t="s">
        <v>482</v>
      </c>
    </row>
    <row r="349" spans="1:39" ht="13.5" hidden="1">
      <c r="A349" s="21"/>
      <c r="B349" s="21"/>
      <c r="C349" s="21"/>
      <c r="D349" s="21"/>
      <c r="E349" s="21"/>
      <c r="F349" s="21"/>
      <c r="G349" s="158"/>
      <c r="H349" s="21"/>
      <c r="I349" s="21"/>
      <c r="J349" s="21"/>
      <c r="K349" s="21"/>
      <c r="L349" s="21"/>
      <c r="M349" s="21"/>
      <c r="N349" s="21"/>
      <c r="O349" s="21"/>
      <c r="P349" s="21"/>
      <c r="Q349" s="21"/>
      <c r="R349" s="21"/>
      <c r="S349" s="21"/>
      <c r="T349" s="21"/>
      <c r="U349" s="21"/>
      <c r="V349" s="21"/>
      <c r="X349" s="164"/>
      <c r="Y349" s="21"/>
      <c r="Z349" s="21"/>
      <c r="AA349" s="21"/>
      <c r="AB349" s="21"/>
      <c r="AC349" s="21"/>
      <c r="AD349" s="21"/>
      <c r="AE349" s="21"/>
      <c r="AF349" s="21"/>
      <c r="AG349" s="21"/>
      <c r="AL349" s="141">
        <v>216</v>
      </c>
      <c r="AM349" s="91" t="s">
        <v>483</v>
      </c>
    </row>
    <row r="350" spans="1:39" ht="13.5" hidden="1">
      <c r="A350" s="21"/>
      <c r="B350" s="21"/>
      <c r="C350" s="21"/>
      <c r="D350" s="21"/>
      <c r="E350" s="21"/>
      <c r="F350" s="21"/>
      <c r="G350" s="158"/>
      <c r="H350" s="21"/>
      <c r="I350" s="21"/>
      <c r="J350" s="21"/>
      <c r="K350" s="21"/>
      <c r="L350" s="21"/>
      <c r="M350" s="21"/>
      <c r="N350" s="21"/>
      <c r="O350" s="21"/>
      <c r="P350" s="21"/>
      <c r="Q350" s="21"/>
      <c r="R350" s="21"/>
      <c r="S350" s="21"/>
      <c r="T350" s="21"/>
      <c r="U350" s="21"/>
      <c r="V350" s="21"/>
      <c r="X350" s="164"/>
      <c r="Y350" s="21"/>
      <c r="Z350" s="21"/>
      <c r="AA350" s="21"/>
      <c r="AB350" s="21"/>
      <c r="AC350" s="21"/>
      <c r="AD350" s="21"/>
      <c r="AE350" s="21"/>
      <c r="AF350" s="21"/>
      <c r="AG350" s="21"/>
      <c r="AL350" s="141">
        <v>217</v>
      </c>
      <c r="AM350" s="91" t="s">
        <v>356</v>
      </c>
    </row>
    <row r="351" spans="1:39" ht="13.5" hidden="1">
      <c r="A351" s="21"/>
      <c r="B351" s="21"/>
      <c r="C351" s="21"/>
      <c r="D351" s="21"/>
      <c r="E351" s="21"/>
      <c r="F351" s="21"/>
      <c r="G351" s="158"/>
      <c r="H351" s="21"/>
      <c r="I351" s="21"/>
      <c r="J351" s="21"/>
      <c r="K351" s="21"/>
      <c r="L351" s="21"/>
      <c r="M351" s="21"/>
      <c r="N351" s="21"/>
      <c r="O351" s="21"/>
      <c r="P351" s="21"/>
      <c r="Q351" s="21"/>
      <c r="R351" s="21"/>
      <c r="S351" s="21"/>
      <c r="T351" s="21"/>
      <c r="U351" s="21"/>
      <c r="V351" s="21"/>
      <c r="X351" s="164"/>
      <c r="Y351" s="21"/>
      <c r="Z351" s="21"/>
      <c r="AA351" s="21"/>
      <c r="AB351" s="21"/>
      <c r="AC351" s="21"/>
      <c r="AD351" s="21"/>
      <c r="AE351" s="21"/>
      <c r="AF351" s="21"/>
      <c r="AG351" s="21"/>
      <c r="AL351" s="141">
        <v>218</v>
      </c>
      <c r="AM351" s="91" t="s">
        <v>357</v>
      </c>
    </row>
    <row r="352" spans="1:39" ht="13.5" hidden="1">
      <c r="A352" s="21"/>
      <c r="B352" s="21"/>
      <c r="C352" s="21"/>
      <c r="D352" s="21"/>
      <c r="E352" s="21"/>
      <c r="F352" s="21"/>
      <c r="G352" s="158"/>
      <c r="H352" s="21"/>
      <c r="I352" s="21"/>
      <c r="J352" s="21"/>
      <c r="K352" s="21"/>
      <c r="L352" s="21"/>
      <c r="M352" s="21"/>
      <c r="N352" s="21"/>
      <c r="O352" s="21"/>
      <c r="P352" s="21"/>
      <c r="Q352" s="21"/>
      <c r="R352" s="21"/>
      <c r="S352" s="21"/>
      <c r="T352" s="21"/>
      <c r="U352" s="21"/>
      <c r="V352" s="21"/>
      <c r="X352" s="164"/>
      <c r="Y352" s="21"/>
      <c r="Z352" s="21"/>
      <c r="AA352" s="21"/>
      <c r="AB352" s="21"/>
      <c r="AC352" s="21"/>
      <c r="AD352" s="21"/>
      <c r="AE352" s="21"/>
      <c r="AF352" s="21"/>
      <c r="AG352" s="21"/>
      <c r="AL352" s="141">
        <v>219</v>
      </c>
      <c r="AM352" s="91" t="s">
        <v>358</v>
      </c>
    </row>
    <row r="353" spans="1:39" ht="13.5" hidden="1">
      <c r="A353" s="21"/>
      <c r="B353" s="21"/>
      <c r="C353" s="21"/>
      <c r="D353" s="21"/>
      <c r="E353" s="21"/>
      <c r="F353" s="21"/>
      <c r="G353" s="158"/>
      <c r="H353" s="21"/>
      <c r="I353" s="21"/>
      <c r="J353" s="21"/>
      <c r="K353" s="21"/>
      <c r="L353" s="21"/>
      <c r="M353" s="21"/>
      <c r="N353" s="21"/>
      <c r="O353" s="21"/>
      <c r="P353" s="21"/>
      <c r="Q353" s="21"/>
      <c r="R353" s="21"/>
      <c r="S353" s="21"/>
      <c r="T353" s="21"/>
      <c r="U353" s="21"/>
      <c r="V353" s="21"/>
      <c r="X353" s="164"/>
      <c r="Y353" s="21"/>
      <c r="Z353" s="21"/>
      <c r="AA353" s="21"/>
      <c r="AB353" s="21"/>
      <c r="AC353" s="21"/>
      <c r="AD353" s="21"/>
      <c r="AE353" s="21"/>
      <c r="AF353" s="21"/>
      <c r="AG353" s="21"/>
      <c r="AL353" s="141">
        <v>220</v>
      </c>
      <c r="AM353" s="91" t="s">
        <v>359</v>
      </c>
    </row>
    <row r="354" spans="1:39" ht="13.5" hidden="1">
      <c r="A354" s="21"/>
      <c r="B354" s="21"/>
      <c r="C354" s="21"/>
      <c r="D354" s="21"/>
      <c r="E354" s="21"/>
      <c r="F354" s="21"/>
      <c r="G354" s="158"/>
      <c r="H354" s="21"/>
      <c r="I354" s="21"/>
      <c r="J354" s="21"/>
      <c r="K354" s="21"/>
      <c r="L354" s="21"/>
      <c r="M354" s="21"/>
      <c r="N354" s="21"/>
      <c r="O354" s="21"/>
      <c r="P354" s="21"/>
      <c r="Q354" s="21"/>
      <c r="R354" s="21"/>
      <c r="S354" s="21"/>
      <c r="T354" s="21"/>
      <c r="U354" s="21"/>
      <c r="V354" s="21"/>
      <c r="X354" s="164"/>
      <c r="Y354" s="21"/>
      <c r="Z354" s="21"/>
      <c r="AA354" s="21"/>
      <c r="AB354" s="21"/>
      <c r="AC354" s="21"/>
      <c r="AD354" s="21"/>
      <c r="AE354" s="21"/>
      <c r="AF354" s="21"/>
      <c r="AG354" s="21"/>
      <c r="AL354" s="141">
        <v>221</v>
      </c>
      <c r="AM354" s="91" t="s">
        <v>484</v>
      </c>
    </row>
    <row r="355" spans="1:39" ht="13.5" hidden="1">
      <c r="A355" s="21"/>
      <c r="B355" s="21"/>
      <c r="C355" s="21"/>
      <c r="D355" s="21"/>
      <c r="E355" s="21"/>
      <c r="F355" s="21"/>
      <c r="G355" s="158"/>
      <c r="H355" s="21"/>
      <c r="I355" s="21"/>
      <c r="J355" s="21"/>
      <c r="K355" s="21"/>
      <c r="L355" s="21"/>
      <c r="M355" s="21"/>
      <c r="N355" s="21"/>
      <c r="O355" s="21"/>
      <c r="P355" s="21"/>
      <c r="Q355" s="21"/>
      <c r="R355" s="21"/>
      <c r="S355" s="21"/>
      <c r="T355" s="21"/>
      <c r="U355" s="21"/>
      <c r="V355" s="21"/>
      <c r="X355" s="164"/>
      <c r="Y355" s="21"/>
      <c r="Z355" s="21"/>
      <c r="AA355" s="21"/>
      <c r="AB355" s="21"/>
      <c r="AC355" s="21"/>
      <c r="AD355" s="21"/>
      <c r="AE355" s="21"/>
      <c r="AF355" s="21"/>
      <c r="AG355" s="21"/>
      <c r="AL355" s="141">
        <v>222</v>
      </c>
      <c r="AM355" s="91" t="s">
        <v>360</v>
      </c>
    </row>
    <row r="356" spans="1:39" ht="13.5" hidden="1">
      <c r="A356" s="21"/>
      <c r="B356" s="21"/>
      <c r="C356" s="21"/>
      <c r="D356" s="21"/>
      <c r="E356" s="21"/>
      <c r="F356" s="21"/>
      <c r="G356" s="158"/>
      <c r="H356" s="21"/>
      <c r="I356" s="21"/>
      <c r="J356" s="21"/>
      <c r="K356" s="21"/>
      <c r="L356" s="21"/>
      <c r="M356" s="21"/>
      <c r="N356" s="21"/>
      <c r="O356" s="21"/>
      <c r="P356" s="21"/>
      <c r="Q356" s="21"/>
      <c r="R356" s="21"/>
      <c r="S356" s="21"/>
      <c r="T356" s="21"/>
      <c r="U356" s="21"/>
      <c r="V356" s="21"/>
      <c r="X356" s="164"/>
      <c r="Y356" s="21"/>
      <c r="Z356" s="21"/>
      <c r="AA356" s="21"/>
      <c r="AB356" s="21"/>
      <c r="AC356" s="21"/>
      <c r="AD356" s="21"/>
      <c r="AE356" s="21"/>
      <c r="AF356" s="21"/>
      <c r="AG356" s="21"/>
      <c r="AL356" s="141">
        <v>223</v>
      </c>
      <c r="AM356" s="91" t="s">
        <v>485</v>
      </c>
    </row>
    <row r="357" spans="1:39" ht="13.5" hidden="1">
      <c r="A357" s="21"/>
      <c r="B357" s="21"/>
      <c r="C357" s="21"/>
      <c r="D357" s="21"/>
      <c r="E357" s="21"/>
      <c r="F357" s="21"/>
      <c r="G357" s="158"/>
      <c r="H357" s="21"/>
      <c r="I357" s="21"/>
      <c r="J357" s="21"/>
      <c r="K357" s="21"/>
      <c r="L357" s="21"/>
      <c r="M357" s="21"/>
      <c r="N357" s="21"/>
      <c r="O357" s="21"/>
      <c r="P357" s="21"/>
      <c r="Q357" s="21"/>
      <c r="R357" s="21"/>
      <c r="S357" s="21"/>
      <c r="T357" s="21"/>
      <c r="U357" s="21"/>
      <c r="V357" s="21"/>
      <c r="X357" s="164"/>
      <c r="Y357" s="21"/>
      <c r="Z357" s="21"/>
      <c r="AA357" s="21"/>
      <c r="AB357" s="21"/>
      <c r="AC357" s="21"/>
      <c r="AD357" s="21"/>
      <c r="AE357" s="21"/>
      <c r="AF357" s="21"/>
      <c r="AG357" s="21"/>
      <c r="AL357" s="141">
        <v>224</v>
      </c>
      <c r="AM357" s="91" t="s">
        <v>486</v>
      </c>
    </row>
    <row r="358" spans="1:39" ht="13.5" hidden="1">
      <c r="A358" s="21"/>
      <c r="B358" s="21"/>
      <c r="C358" s="21"/>
      <c r="D358" s="21"/>
      <c r="E358" s="21"/>
      <c r="F358" s="21"/>
      <c r="G358" s="158"/>
      <c r="H358" s="21"/>
      <c r="I358" s="21"/>
      <c r="J358" s="21"/>
      <c r="K358" s="21"/>
      <c r="L358" s="21"/>
      <c r="M358" s="21"/>
      <c r="N358" s="21"/>
      <c r="O358" s="21"/>
      <c r="P358" s="21"/>
      <c r="Q358" s="21"/>
      <c r="R358" s="21"/>
      <c r="S358" s="21"/>
      <c r="T358" s="21"/>
      <c r="U358" s="21"/>
      <c r="V358" s="21"/>
      <c r="X358" s="164"/>
      <c r="Y358" s="21"/>
      <c r="Z358" s="21"/>
      <c r="AA358" s="21"/>
      <c r="AB358" s="21"/>
      <c r="AC358" s="21"/>
      <c r="AD358" s="21"/>
      <c r="AE358" s="21"/>
      <c r="AF358" s="21"/>
      <c r="AG358" s="21"/>
      <c r="AL358" s="141">
        <v>225</v>
      </c>
      <c r="AM358" s="91" t="s">
        <v>487</v>
      </c>
    </row>
    <row r="359" spans="1:39" ht="13.5" hidden="1">
      <c r="A359" s="21"/>
      <c r="B359" s="21"/>
      <c r="C359" s="21"/>
      <c r="D359" s="21"/>
      <c r="E359" s="21"/>
      <c r="F359" s="21"/>
      <c r="G359" s="158"/>
      <c r="H359" s="21"/>
      <c r="I359" s="21"/>
      <c r="J359" s="21"/>
      <c r="K359" s="21"/>
      <c r="L359" s="21"/>
      <c r="M359" s="21"/>
      <c r="N359" s="21"/>
      <c r="O359" s="21"/>
      <c r="P359" s="21"/>
      <c r="Q359" s="21"/>
      <c r="R359" s="21"/>
      <c r="S359" s="21"/>
      <c r="T359" s="21"/>
      <c r="U359" s="21"/>
      <c r="V359" s="21"/>
      <c r="X359" s="164"/>
      <c r="Y359" s="21"/>
      <c r="Z359" s="21"/>
      <c r="AA359" s="21"/>
      <c r="AB359" s="21"/>
      <c r="AC359" s="21"/>
      <c r="AD359" s="21"/>
      <c r="AE359" s="21"/>
      <c r="AF359" s="21"/>
      <c r="AG359" s="21"/>
      <c r="AL359" s="141">
        <v>226</v>
      </c>
      <c r="AM359" s="91" t="s">
        <v>488</v>
      </c>
    </row>
    <row r="360" spans="1:39" ht="13.5" hidden="1">
      <c r="A360" s="21"/>
      <c r="B360" s="21"/>
      <c r="C360" s="21"/>
      <c r="D360" s="21"/>
      <c r="E360" s="21"/>
      <c r="F360" s="21"/>
      <c r="G360" s="158"/>
      <c r="H360" s="21"/>
      <c r="I360" s="21"/>
      <c r="J360" s="21"/>
      <c r="K360" s="21"/>
      <c r="L360" s="21"/>
      <c r="M360" s="21"/>
      <c r="N360" s="21"/>
      <c r="O360" s="21"/>
      <c r="P360" s="21"/>
      <c r="Q360" s="21"/>
      <c r="R360" s="21"/>
      <c r="S360" s="21"/>
      <c r="T360" s="21"/>
      <c r="U360" s="21"/>
      <c r="V360" s="21"/>
      <c r="X360" s="164"/>
      <c r="Y360" s="21"/>
      <c r="Z360" s="21"/>
      <c r="AA360" s="21"/>
      <c r="AB360" s="21"/>
      <c r="AC360" s="21"/>
      <c r="AD360" s="21"/>
      <c r="AE360" s="21"/>
      <c r="AF360" s="21"/>
      <c r="AG360" s="21"/>
      <c r="AL360" s="141">
        <v>227</v>
      </c>
      <c r="AM360" s="91" t="s">
        <v>658</v>
      </c>
    </row>
    <row r="361" spans="1:39" ht="13.5" hidden="1">
      <c r="A361" s="21"/>
      <c r="B361" s="21"/>
      <c r="C361" s="21"/>
      <c r="D361" s="21"/>
      <c r="E361" s="21"/>
      <c r="F361" s="21"/>
      <c r="G361" s="158"/>
      <c r="H361" s="21"/>
      <c r="I361" s="21"/>
      <c r="J361" s="21"/>
      <c r="K361" s="21"/>
      <c r="L361" s="21"/>
      <c r="M361" s="21"/>
      <c r="N361" s="21"/>
      <c r="O361" s="21"/>
      <c r="P361" s="21"/>
      <c r="Q361" s="21"/>
      <c r="R361" s="21"/>
      <c r="S361" s="21"/>
      <c r="T361" s="21"/>
      <c r="U361" s="21"/>
      <c r="V361" s="21"/>
      <c r="X361" s="164"/>
      <c r="Y361" s="21"/>
      <c r="Z361" s="21"/>
      <c r="AA361" s="21"/>
      <c r="AB361" s="21"/>
      <c r="AC361" s="21"/>
      <c r="AD361" s="21"/>
      <c r="AE361" s="21"/>
      <c r="AF361" s="21"/>
      <c r="AG361" s="21"/>
      <c r="AL361" s="141">
        <v>228</v>
      </c>
      <c r="AM361" s="91" t="s">
        <v>489</v>
      </c>
    </row>
    <row r="362" spans="1:39" ht="13.5" hidden="1">
      <c r="A362" s="21"/>
      <c r="B362" s="21"/>
      <c r="C362" s="21"/>
      <c r="D362" s="21"/>
      <c r="E362" s="21"/>
      <c r="F362" s="21"/>
      <c r="G362" s="158"/>
      <c r="H362" s="21"/>
      <c r="I362" s="21"/>
      <c r="J362" s="21"/>
      <c r="K362" s="21"/>
      <c r="L362" s="21"/>
      <c r="M362" s="21"/>
      <c r="N362" s="21"/>
      <c r="O362" s="21"/>
      <c r="P362" s="21"/>
      <c r="Q362" s="21"/>
      <c r="R362" s="21"/>
      <c r="S362" s="21"/>
      <c r="T362" s="21"/>
      <c r="U362" s="21"/>
      <c r="V362" s="21"/>
      <c r="X362" s="164"/>
      <c r="Y362" s="21"/>
      <c r="Z362" s="21"/>
      <c r="AA362" s="21"/>
      <c r="AB362" s="21"/>
      <c r="AC362" s="21"/>
      <c r="AD362" s="21"/>
      <c r="AE362" s="21"/>
      <c r="AF362" s="21"/>
      <c r="AG362" s="21"/>
      <c r="AL362" s="141">
        <v>229</v>
      </c>
      <c r="AM362" s="91" t="s">
        <v>361</v>
      </c>
    </row>
    <row r="363" spans="1:39" ht="13.5" hidden="1">
      <c r="A363" s="21"/>
      <c r="B363" s="21"/>
      <c r="C363" s="21"/>
      <c r="D363" s="21"/>
      <c r="E363" s="21"/>
      <c r="F363" s="21"/>
      <c r="G363" s="158"/>
      <c r="H363" s="21"/>
      <c r="I363" s="21"/>
      <c r="J363" s="21"/>
      <c r="K363" s="21"/>
      <c r="L363" s="21"/>
      <c r="M363" s="21"/>
      <c r="N363" s="21"/>
      <c r="O363" s="21"/>
      <c r="P363" s="21"/>
      <c r="Q363" s="21"/>
      <c r="R363" s="21"/>
      <c r="S363" s="21"/>
      <c r="T363" s="21"/>
      <c r="U363" s="21"/>
      <c r="V363" s="21"/>
      <c r="X363" s="164"/>
      <c r="Y363" s="21"/>
      <c r="Z363" s="21"/>
      <c r="AA363" s="21"/>
      <c r="AB363" s="21"/>
      <c r="AC363" s="21"/>
      <c r="AD363" s="21"/>
      <c r="AE363" s="21"/>
      <c r="AF363" s="21"/>
      <c r="AG363" s="21"/>
      <c r="AL363" s="141">
        <v>230</v>
      </c>
      <c r="AM363" s="91" t="s">
        <v>490</v>
      </c>
    </row>
    <row r="364" spans="1:39" ht="13.5" hidden="1">
      <c r="A364" s="21"/>
      <c r="B364" s="21"/>
      <c r="C364" s="21"/>
      <c r="D364" s="21"/>
      <c r="E364" s="21"/>
      <c r="F364" s="21"/>
      <c r="G364" s="158"/>
      <c r="H364" s="21"/>
      <c r="I364" s="21"/>
      <c r="J364" s="21"/>
      <c r="K364" s="21"/>
      <c r="L364" s="21"/>
      <c r="M364" s="21"/>
      <c r="N364" s="21"/>
      <c r="O364" s="21"/>
      <c r="P364" s="21"/>
      <c r="Q364" s="21"/>
      <c r="R364" s="21"/>
      <c r="S364" s="21"/>
      <c r="T364" s="21"/>
      <c r="U364" s="21"/>
      <c r="V364" s="21"/>
      <c r="X364" s="164"/>
      <c r="Y364" s="21"/>
      <c r="Z364" s="21"/>
      <c r="AA364" s="21"/>
      <c r="AB364" s="21"/>
      <c r="AC364" s="21"/>
      <c r="AD364" s="21"/>
      <c r="AE364" s="21"/>
      <c r="AF364" s="21"/>
      <c r="AG364" s="21"/>
      <c r="AL364" s="141">
        <v>231</v>
      </c>
      <c r="AM364" s="91" t="s">
        <v>491</v>
      </c>
    </row>
    <row r="365" spans="1:39" ht="13.5" hidden="1">
      <c r="A365" s="21"/>
      <c r="B365" s="21"/>
      <c r="C365" s="21"/>
      <c r="D365" s="21"/>
      <c r="E365" s="21"/>
      <c r="F365" s="21"/>
      <c r="G365" s="158"/>
      <c r="H365" s="21"/>
      <c r="I365" s="21"/>
      <c r="J365" s="21"/>
      <c r="K365" s="21"/>
      <c r="L365" s="21"/>
      <c r="M365" s="21"/>
      <c r="N365" s="21"/>
      <c r="O365" s="21"/>
      <c r="P365" s="21"/>
      <c r="Q365" s="21"/>
      <c r="R365" s="21"/>
      <c r="S365" s="21"/>
      <c r="T365" s="21"/>
      <c r="U365" s="21"/>
      <c r="V365" s="21"/>
      <c r="X365" s="164"/>
      <c r="Y365" s="21"/>
      <c r="Z365" s="21"/>
      <c r="AA365" s="21"/>
      <c r="AB365" s="21"/>
      <c r="AC365" s="21"/>
      <c r="AD365" s="21"/>
      <c r="AE365" s="21"/>
      <c r="AF365" s="21"/>
      <c r="AG365" s="21"/>
      <c r="AL365" s="141">
        <v>232</v>
      </c>
      <c r="AM365" s="91" t="s">
        <v>492</v>
      </c>
    </row>
    <row r="366" spans="1:39" ht="13.5" hidden="1">
      <c r="A366" s="21"/>
      <c r="B366" s="21"/>
      <c r="C366" s="21"/>
      <c r="D366" s="21"/>
      <c r="E366" s="21"/>
      <c r="F366" s="21"/>
      <c r="G366" s="158"/>
      <c r="H366" s="21"/>
      <c r="I366" s="21"/>
      <c r="J366" s="21"/>
      <c r="K366" s="21"/>
      <c r="L366" s="21"/>
      <c r="M366" s="21"/>
      <c r="N366" s="21"/>
      <c r="O366" s="21"/>
      <c r="P366" s="21"/>
      <c r="Q366" s="21"/>
      <c r="R366" s="21"/>
      <c r="S366" s="21"/>
      <c r="T366" s="21"/>
      <c r="U366" s="21"/>
      <c r="V366" s="21"/>
      <c r="X366" s="164"/>
      <c r="Y366" s="21"/>
      <c r="Z366" s="21"/>
      <c r="AA366" s="21"/>
      <c r="AB366" s="21"/>
      <c r="AC366" s="21"/>
      <c r="AD366" s="21"/>
      <c r="AE366" s="21"/>
      <c r="AF366" s="21"/>
      <c r="AG366" s="21"/>
      <c r="AL366" s="141">
        <v>233</v>
      </c>
      <c r="AM366" s="91" t="s">
        <v>362</v>
      </c>
    </row>
    <row r="367" spans="1:39" ht="13.5" hidden="1">
      <c r="A367" s="21"/>
      <c r="B367" s="21"/>
      <c r="C367" s="21"/>
      <c r="D367" s="21"/>
      <c r="E367" s="21"/>
      <c r="F367" s="21"/>
      <c r="G367" s="158"/>
      <c r="H367" s="21"/>
      <c r="I367" s="21"/>
      <c r="J367" s="21"/>
      <c r="K367" s="21"/>
      <c r="L367" s="21"/>
      <c r="M367" s="21"/>
      <c r="N367" s="21"/>
      <c r="O367" s="21"/>
      <c r="P367" s="21"/>
      <c r="Q367" s="21"/>
      <c r="R367" s="21"/>
      <c r="S367" s="21"/>
      <c r="T367" s="21"/>
      <c r="U367" s="21"/>
      <c r="V367" s="21"/>
      <c r="X367" s="164"/>
      <c r="Y367" s="21"/>
      <c r="Z367" s="21"/>
      <c r="AA367" s="21"/>
      <c r="AB367" s="21"/>
      <c r="AC367" s="21"/>
      <c r="AD367" s="21"/>
      <c r="AE367" s="21"/>
      <c r="AF367" s="21"/>
      <c r="AG367" s="21"/>
      <c r="AL367" s="141">
        <v>234</v>
      </c>
      <c r="AM367" s="91" t="s">
        <v>363</v>
      </c>
    </row>
    <row r="368" spans="1:39" ht="13.5" hidden="1">
      <c r="A368" s="21"/>
      <c r="B368" s="21"/>
      <c r="C368" s="21"/>
      <c r="D368" s="21"/>
      <c r="E368" s="21"/>
      <c r="F368" s="21"/>
      <c r="G368" s="158"/>
      <c r="H368" s="21"/>
      <c r="I368" s="21"/>
      <c r="J368" s="21"/>
      <c r="K368" s="21"/>
      <c r="L368" s="21"/>
      <c r="M368" s="21"/>
      <c r="N368" s="21"/>
      <c r="O368" s="21"/>
      <c r="P368" s="21"/>
      <c r="Q368" s="21"/>
      <c r="R368" s="21"/>
      <c r="S368" s="21"/>
      <c r="T368" s="21"/>
      <c r="U368" s="21"/>
      <c r="V368" s="21"/>
      <c r="X368" s="164"/>
      <c r="Y368" s="21"/>
      <c r="Z368" s="21"/>
      <c r="AA368" s="21"/>
      <c r="AB368" s="21"/>
      <c r="AC368" s="21"/>
      <c r="AD368" s="21"/>
      <c r="AE368" s="21"/>
      <c r="AF368" s="21"/>
      <c r="AG368" s="21"/>
      <c r="AL368" s="141">
        <v>235</v>
      </c>
      <c r="AM368" s="91" t="s">
        <v>493</v>
      </c>
    </row>
    <row r="369" spans="1:39" ht="13.5" hidden="1">
      <c r="A369" s="21"/>
      <c r="B369" s="21"/>
      <c r="C369" s="21"/>
      <c r="D369" s="21"/>
      <c r="E369" s="21"/>
      <c r="F369" s="21"/>
      <c r="G369" s="158"/>
      <c r="H369" s="21"/>
      <c r="I369" s="21"/>
      <c r="J369" s="21"/>
      <c r="K369" s="21"/>
      <c r="L369" s="21"/>
      <c r="M369" s="21"/>
      <c r="N369" s="21"/>
      <c r="O369" s="21"/>
      <c r="P369" s="21"/>
      <c r="Q369" s="21"/>
      <c r="R369" s="21"/>
      <c r="S369" s="21"/>
      <c r="T369" s="21"/>
      <c r="U369" s="21"/>
      <c r="V369" s="21"/>
      <c r="X369" s="164"/>
      <c r="Y369" s="21"/>
      <c r="Z369" s="21"/>
      <c r="AA369" s="21"/>
      <c r="AB369" s="21"/>
      <c r="AC369" s="21"/>
      <c r="AD369" s="21"/>
      <c r="AE369" s="21"/>
      <c r="AF369" s="21"/>
      <c r="AG369" s="21"/>
      <c r="AL369" s="141">
        <v>236</v>
      </c>
      <c r="AM369" s="91" t="s">
        <v>494</v>
      </c>
    </row>
    <row r="370" spans="1:39" ht="13.5">
      <c r="A370" s="21"/>
      <c r="B370" s="21"/>
      <c r="C370" s="21"/>
      <c r="D370" s="21"/>
      <c r="E370" s="21"/>
      <c r="F370" s="21"/>
      <c r="G370" s="158"/>
      <c r="H370" s="21"/>
      <c r="I370" s="21"/>
      <c r="J370" s="21"/>
      <c r="K370" s="21"/>
      <c r="L370" s="21"/>
      <c r="M370" s="21"/>
      <c r="N370" s="21"/>
      <c r="O370" s="21"/>
      <c r="P370" s="21"/>
      <c r="Q370" s="21"/>
      <c r="R370" s="21"/>
      <c r="S370" s="21"/>
      <c r="T370" s="21"/>
      <c r="U370" s="21"/>
      <c r="V370" s="21"/>
      <c r="X370" s="164"/>
      <c r="Y370" s="21"/>
      <c r="Z370" s="21"/>
      <c r="AA370" s="21"/>
      <c r="AB370" s="21"/>
      <c r="AC370" s="21"/>
      <c r="AD370" s="21"/>
      <c r="AE370" s="21"/>
      <c r="AF370" s="21"/>
      <c r="AG370" s="21"/>
      <c r="AL370" s="141">
        <v>237</v>
      </c>
      <c r="AM370" s="91" t="s">
        <v>495</v>
      </c>
    </row>
    <row r="371" spans="1:39" ht="13.5">
      <c r="A371" s="21"/>
      <c r="B371" s="21"/>
      <c r="C371" s="21"/>
      <c r="D371" s="21"/>
      <c r="E371" s="21"/>
      <c r="F371" s="21"/>
      <c r="G371" s="158"/>
      <c r="H371" s="21"/>
      <c r="I371" s="21"/>
      <c r="J371" s="21"/>
      <c r="K371" s="21"/>
      <c r="L371" s="21"/>
      <c r="M371" s="21"/>
      <c r="N371" s="21"/>
      <c r="O371" s="21"/>
      <c r="P371" s="21"/>
      <c r="Q371" s="21"/>
      <c r="R371" s="21"/>
      <c r="S371" s="21"/>
      <c r="T371" s="21"/>
      <c r="U371" s="21"/>
      <c r="V371" s="21"/>
      <c r="X371" s="164"/>
      <c r="Y371" s="21"/>
      <c r="Z371" s="21"/>
      <c r="AA371" s="21"/>
      <c r="AB371" s="21"/>
      <c r="AC371" s="21"/>
      <c r="AD371" s="21"/>
      <c r="AE371" s="21"/>
      <c r="AF371" s="21"/>
      <c r="AG371" s="21"/>
      <c r="AL371" s="141">
        <v>238</v>
      </c>
      <c r="AM371" s="91" t="s">
        <v>496</v>
      </c>
    </row>
    <row r="372" spans="1:39" ht="13.5">
      <c r="A372" s="21"/>
      <c r="B372" s="21"/>
      <c r="C372" s="21"/>
      <c r="D372" s="21"/>
      <c r="E372" s="21"/>
      <c r="F372" s="21"/>
      <c r="G372" s="158"/>
      <c r="H372" s="21"/>
      <c r="I372" s="21"/>
      <c r="J372" s="21"/>
      <c r="K372" s="21"/>
      <c r="L372" s="21"/>
      <c r="M372" s="21"/>
      <c r="N372" s="21"/>
      <c r="O372" s="21"/>
      <c r="P372" s="21"/>
      <c r="Q372" s="21"/>
      <c r="R372" s="21"/>
      <c r="S372" s="21"/>
      <c r="T372" s="21"/>
      <c r="U372" s="21"/>
      <c r="V372" s="21"/>
      <c r="X372" s="164"/>
      <c r="Y372" s="21"/>
      <c r="Z372" s="21"/>
      <c r="AA372" s="21"/>
      <c r="AB372" s="21"/>
      <c r="AC372" s="21"/>
      <c r="AD372" s="21"/>
      <c r="AE372" s="21"/>
      <c r="AF372" s="21"/>
      <c r="AG372" s="21"/>
      <c r="AL372" s="141">
        <v>239</v>
      </c>
      <c r="AM372" s="91" t="s">
        <v>364</v>
      </c>
    </row>
    <row r="373" spans="38:39" ht="13.5">
      <c r="AL373" s="141">
        <v>240</v>
      </c>
      <c r="AM373" s="91" t="s">
        <v>506</v>
      </c>
    </row>
    <row r="374" spans="38:39" ht="13.5">
      <c r="AL374" s="141">
        <v>241</v>
      </c>
      <c r="AM374" s="91" t="s">
        <v>507</v>
      </c>
    </row>
    <row r="375" spans="38:39" ht="13.5">
      <c r="AL375" s="141">
        <v>242</v>
      </c>
      <c r="AM375" s="91" t="s">
        <v>508</v>
      </c>
    </row>
    <row r="376" spans="38:39" ht="13.5">
      <c r="AL376" s="141">
        <v>243</v>
      </c>
      <c r="AM376" s="91" t="s">
        <v>497</v>
      </c>
    </row>
    <row r="377" spans="38:39" ht="13.5">
      <c r="AL377" s="141">
        <v>244</v>
      </c>
      <c r="AM377" s="91" t="s">
        <v>509</v>
      </c>
    </row>
    <row r="378" spans="38:39" ht="13.5">
      <c r="AL378" s="141">
        <v>245</v>
      </c>
      <c r="AM378" s="91" t="s">
        <v>510</v>
      </c>
    </row>
    <row r="379" spans="38:39" ht="13.5">
      <c r="AL379" s="141">
        <v>246</v>
      </c>
      <c r="AM379" s="91" t="s">
        <v>499</v>
      </c>
    </row>
    <row r="380" spans="38:39" ht="13.5">
      <c r="AL380" s="141">
        <v>247</v>
      </c>
      <c r="AM380" s="91" t="s">
        <v>498</v>
      </c>
    </row>
    <row r="381" spans="38:39" ht="13.5">
      <c r="AL381" s="141">
        <v>248</v>
      </c>
      <c r="AM381" s="91" t="s">
        <v>500</v>
      </c>
    </row>
    <row r="382" spans="38:39" ht="13.5">
      <c r="AL382" s="141">
        <v>249</v>
      </c>
      <c r="AM382" s="91" t="s">
        <v>501</v>
      </c>
    </row>
    <row r="383" spans="38:39" ht="13.5">
      <c r="AL383" s="141">
        <v>250</v>
      </c>
      <c r="AM383" s="91" t="s">
        <v>502</v>
      </c>
    </row>
    <row r="384" spans="38:39" ht="13.5">
      <c r="AL384" s="141">
        <v>251</v>
      </c>
      <c r="AM384" s="91" t="s">
        <v>503</v>
      </c>
    </row>
    <row r="385" spans="38:39" ht="13.5">
      <c r="AL385" s="141">
        <v>252</v>
      </c>
      <c r="AM385" s="91" t="s">
        <v>504</v>
      </c>
    </row>
    <row r="386" spans="38:39" ht="13.5">
      <c r="AL386" s="141">
        <v>253</v>
      </c>
      <c r="AM386" s="91" t="s">
        <v>505</v>
      </c>
    </row>
    <row r="387" spans="38:39" ht="13.5">
      <c r="AL387" s="141">
        <v>254</v>
      </c>
      <c r="AM387" s="91" t="s">
        <v>365</v>
      </c>
    </row>
    <row r="388" spans="38:39" ht="13.5">
      <c r="AL388" s="141">
        <v>255</v>
      </c>
      <c r="AM388" s="91" t="s">
        <v>581</v>
      </c>
    </row>
    <row r="389" spans="38:39" ht="13.5">
      <c r="AL389" s="141">
        <v>256</v>
      </c>
      <c r="AM389" s="91" t="s">
        <v>582</v>
      </c>
    </row>
    <row r="390" spans="38:39" ht="13.5">
      <c r="AL390" s="141">
        <v>257</v>
      </c>
      <c r="AM390" s="91" t="s">
        <v>584</v>
      </c>
    </row>
    <row r="391" spans="38:39" ht="13.5">
      <c r="AL391" s="141">
        <v>258</v>
      </c>
      <c r="AM391" s="91" t="s">
        <v>366</v>
      </c>
    </row>
    <row r="392" spans="38:39" ht="13.5">
      <c r="AL392" s="141">
        <v>259</v>
      </c>
      <c r="AM392" s="91" t="s">
        <v>367</v>
      </c>
    </row>
    <row r="393" spans="38:39" ht="13.5">
      <c r="AL393" s="141">
        <v>260</v>
      </c>
      <c r="AM393" s="91" t="s">
        <v>585</v>
      </c>
    </row>
    <row r="394" spans="38:39" ht="13.5">
      <c r="AL394" s="141">
        <v>261</v>
      </c>
      <c r="AM394" s="91" t="s">
        <v>586</v>
      </c>
    </row>
    <row r="395" spans="38:39" ht="13.5">
      <c r="AL395" s="141">
        <v>262</v>
      </c>
      <c r="AM395" s="91" t="s">
        <v>368</v>
      </c>
    </row>
    <row r="396" spans="38:39" ht="13.5">
      <c r="AL396" s="141">
        <v>263</v>
      </c>
      <c r="AM396" s="91" t="s">
        <v>587</v>
      </c>
    </row>
    <row r="397" spans="38:39" ht="13.5">
      <c r="AL397" s="141">
        <v>264</v>
      </c>
      <c r="AM397" s="91" t="s">
        <v>588</v>
      </c>
    </row>
    <row r="398" spans="38:39" ht="13.5">
      <c r="AL398" s="141">
        <v>265</v>
      </c>
      <c r="AM398" s="91" t="s">
        <v>589</v>
      </c>
    </row>
    <row r="399" spans="38:39" ht="13.5">
      <c r="AL399" s="141">
        <v>266</v>
      </c>
      <c r="AM399" s="91" t="s">
        <v>590</v>
      </c>
    </row>
    <row r="400" spans="38:39" ht="13.5">
      <c r="AL400" s="141">
        <v>267</v>
      </c>
      <c r="AM400" s="91" t="s">
        <v>591</v>
      </c>
    </row>
    <row r="401" spans="38:39" ht="13.5">
      <c r="AL401" s="141">
        <v>268</v>
      </c>
      <c r="AM401" s="91" t="s">
        <v>515</v>
      </c>
    </row>
    <row r="402" spans="38:39" ht="13.5">
      <c r="AL402" s="141">
        <v>269</v>
      </c>
      <c r="AM402" s="91" t="s">
        <v>516</v>
      </c>
    </row>
    <row r="403" spans="38:39" ht="13.5">
      <c r="AL403" s="141">
        <v>270</v>
      </c>
      <c r="AM403" s="91" t="s">
        <v>592</v>
      </c>
    </row>
    <row r="404" spans="38:39" ht="13.5">
      <c r="AL404" s="141">
        <v>271</v>
      </c>
      <c r="AM404" s="91" t="s">
        <v>369</v>
      </c>
    </row>
    <row r="405" spans="38:39" ht="13.5">
      <c r="AL405" s="141">
        <v>272</v>
      </c>
      <c r="AM405" s="91" t="s">
        <v>593</v>
      </c>
    </row>
    <row r="406" spans="38:39" ht="13.5">
      <c r="AL406" s="141">
        <v>273</v>
      </c>
      <c r="AM406" s="91" t="s">
        <v>370</v>
      </c>
    </row>
    <row r="407" spans="38:39" ht="13.5">
      <c r="AL407" s="141">
        <v>274</v>
      </c>
      <c r="AM407" s="91" t="s">
        <v>371</v>
      </c>
    </row>
    <row r="408" spans="38:39" ht="13.5">
      <c r="AL408" s="141">
        <v>275</v>
      </c>
      <c r="AM408" s="91" t="s">
        <v>594</v>
      </c>
    </row>
    <row r="409" spans="38:39" ht="13.5">
      <c r="AL409" s="141">
        <v>276</v>
      </c>
      <c r="AM409" s="91" t="s">
        <v>595</v>
      </c>
    </row>
    <row r="410" spans="38:39" ht="13.5">
      <c r="AL410" s="141">
        <v>277</v>
      </c>
      <c r="AM410" s="91" t="s">
        <v>596</v>
      </c>
    </row>
    <row r="411" spans="38:39" ht="13.5">
      <c r="AL411" s="141">
        <v>278</v>
      </c>
      <c r="AM411" s="91" t="s">
        <v>372</v>
      </c>
    </row>
    <row r="412" spans="38:39" ht="13.5">
      <c r="AL412" s="141">
        <v>279</v>
      </c>
      <c r="AM412" s="91" t="s">
        <v>597</v>
      </c>
    </row>
    <row r="413" spans="38:39" ht="13.5">
      <c r="AL413" s="141">
        <v>280</v>
      </c>
      <c r="AM413" s="91" t="s">
        <v>598</v>
      </c>
    </row>
    <row r="414" spans="38:39" ht="13.5">
      <c r="AL414" s="141">
        <v>281</v>
      </c>
      <c r="AM414" s="91" t="s">
        <v>599</v>
      </c>
    </row>
    <row r="415" spans="38:39" ht="13.5">
      <c r="AL415" s="141">
        <v>282</v>
      </c>
      <c r="AM415" s="91" t="s">
        <v>600</v>
      </c>
    </row>
    <row r="416" spans="38:39" ht="13.5">
      <c r="AL416" s="141">
        <v>283</v>
      </c>
      <c r="AM416" s="91" t="s">
        <v>373</v>
      </c>
    </row>
    <row r="417" spans="38:39" ht="13.5">
      <c r="AL417" s="141">
        <v>284</v>
      </c>
      <c r="AM417" s="91" t="s">
        <v>604</v>
      </c>
    </row>
    <row r="418" spans="38:39" ht="13.5">
      <c r="AL418" s="141">
        <v>285</v>
      </c>
      <c r="AM418" s="91" t="s">
        <v>605</v>
      </c>
    </row>
    <row r="419" spans="38:39" ht="13.5">
      <c r="AL419" s="141">
        <v>286</v>
      </c>
      <c r="AM419" s="91" t="s">
        <v>601</v>
      </c>
    </row>
    <row r="420" spans="38:39" ht="13.5">
      <c r="AL420" s="141">
        <v>287</v>
      </c>
      <c r="AM420" s="91" t="s">
        <v>602</v>
      </c>
    </row>
    <row r="421" spans="38:39" ht="13.5">
      <c r="AL421" s="141">
        <v>288</v>
      </c>
      <c r="AM421" s="91" t="s">
        <v>603</v>
      </c>
    </row>
    <row r="422" spans="38:39" ht="13.5">
      <c r="AL422" s="141">
        <v>289</v>
      </c>
      <c r="AM422" s="91" t="s">
        <v>606</v>
      </c>
    </row>
    <row r="423" spans="38:39" ht="13.5">
      <c r="AL423" s="141">
        <v>290</v>
      </c>
      <c r="AM423" s="91" t="s">
        <v>374</v>
      </c>
    </row>
    <row r="424" spans="38:39" ht="13.5">
      <c r="AL424" s="141">
        <v>291</v>
      </c>
      <c r="AM424" s="91" t="s">
        <v>610</v>
      </c>
    </row>
    <row r="425" spans="38:39" ht="13.5">
      <c r="AL425" s="141">
        <v>292</v>
      </c>
      <c r="AM425" s="91" t="s">
        <v>608</v>
      </c>
    </row>
    <row r="426" spans="38:39" ht="13.5">
      <c r="AL426" s="141">
        <v>293</v>
      </c>
      <c r="AM426" s="91" t="s">
        <v>375</v>
      </c>
    </row>
    <row r="427" spans="38:39" ht="13.5">
      <c r="AL427" s="141">
        <v>294</v>
      </c>
      <c r="AM427" s="91" t="s">
        <v>607</v>
      </c>
    </row>
    <row r="428" spans="38:39" ht="13.5">
      <c r="AL428" s="141">
        <v>295</v>
      </c>
      <c r="AM428" s="91" t="s">
        <v>376</v>
      </c>
    </row>
    <row r="429" spans="38:39" ht="13.5">
      <c r="AL429" s="141">
        <v>296</v>
      </c>
      <c r="AM429" s="91" t="s">
        <v>609</v>
      </c>
    </row>
    <row r="430" spans="38:39" ht="13.5">
      <c r="AL430" s="141">
        <v>297</v>
      </c>
      <c r="AM430" s="91" t="s">
        <v>611</v>
      </c>
    </row>
    <row r="431" spans="38:39" ht="13.5">
      <c r="AL431" s="141">
        <v>298</v>
      </c>
      <c r="AM431" s="91" t="s">
        <v>377</v>
      </c>
    </row>
    <row r="432" spans="38:39" ht="13.5">
      <c r="AL432" s="141">
        <v>299</v>
      </c>
      <c r="AM432" s="91" t="s">
        <v>378</v>
      </c>
    </row>
    <row r="433" spans="38:39" ht="13.5">
      <c r="AL433" s="141">
        <v>300</v>
      </c>
      <c r="AM433" s="91" t="s">
        <v>612</v>
      </c>
    </row>
    <row r="434" spans="38:39" ht="13.5">
      <c r="AL434" s="141">
        <v>301</v>
      </c>
      <c r="AM434" s="91" t="s">
        <v>613</v>
      </c>
    </row>
    <row r="435" spans="38:39" ht="13.5">
      <c r="AL435" s="141">
        <v>302</v>
      </c>
      <c r="AM435" s="91" t="s">
        <v>614</v>
      </c>
    </row>
    <row r="436" spans="38:39" ht="13.5">
      <c r="AL436" s="141">
        <v>303</v>
      </c>
      <c r="AM436" s="91" t="s">
        <v>615</v>
      </c>
    </row>
    <row r="437" spans="38:39" ht="13.5">
      <c r="AL437" s="141">
        <v>304</v>
      </c>
      <c r="AM437" s="91" t="s">
        <v>0</v>
      </c>
    </row>
    <row r="438" spans="38:39" ht="13.5">
      <c r="AL438" s="141">
        <v>305</v>
      </c>
      <c r="AM438" s="91" t="s">
        <v>616</v>
      </c>
    </row>
    <row r="439" spans="38:39" ht="13.5">
      <c r="AL439" s="141">
        <v>306</v>
      </c>
      <c r="AM439" s="91" t="s">
        <v>617</v>
      </c>
    </row>
    <row r="440" spans="38:39" ht="13.5">
      <c r="AL440" s="141">
        <v>307</v>
      </c>
      <c r="AM440" s="91" t="s">
        <v>618</v>
      </c>
    </row>
    <row r="441" spans="38:39" ht="13.5">
      <c r="AL441" s="141">
        <v>308</v>
      </c>
      <c r="AM441" s="91" t="s">
        <v>619</v>
      </c>
    </row>
    <row r="442" spans="38:39" ht="13.5">
      <c r="AL442" s="141">
        <v>309</v>
      </c>
      <c r="AM442" s="91" t="s">
        <v>620</v>
      </c>
    </row>
    <row r="443" spans="38:39" ht="13.5">
      <c r="AL443" s="141">
        <v>310</v>
      </c>
      <c r="AM443" s="91" t="s">
        <v>621</v>
      </c>
    </row>
    <row r="444" spans="38:39" ht="13.5">
      <c r="AL444" s="141">
        <v>311</v>
      </c>
      <c r="AM444" s="91" t="s">
        <v>623</v>
      </c>
    </row>
    <row r="445" spans="38:39" ht="13.5">
      <c r="AL445" s="141">
        <v>312</v>
      </c>
      <c r="AM445" s="91" t="s">
        <v>622</v>
      </c>
    </row>
    <row r="446" spans="38:39" ht="13.5">
      <c r="AL446" s="141">
        <v>313</v>
      </c>
      <c r="AM446" s="91" t="s">
        <v>624</v>
      </c>
    </row>
    <row r="447" spans="38:39" ht="13.5">
      <c r="AL447" s="141">
        <v>314</v>
      </c>
      <c r="AM447" s="91" t="s">
        <v>628</v>
      </c>
    </row>
    <row r="448" spans="38:39" ht="13.5">
      <c r="AL448" s="141">
        <v>315</v>
      </c>
      <c r="AM448" s="91" t="s">
        <v>629</v>
      </c>
    </row>
    <row r="449" spans="38:39" ht="13.5">
      <c r="AL449" s="141">
        <v>316</v>
      </c>
      <c r="AM449" s="91" t="s">
        <v>625</v>
      </c>
    </row>
    <row r="450" spans="38:39" ht="13.5">
      <c r="AL450" s="141">
        <v>317</v>
      </c>
      <c r="AM450" s="91" t="s">
        <v>626</v>
      </c>
    </row>
    <row r="451" spans="38:39" ht="13.5">
      <c r="AL451" s="141">
        <v>318</v>
      </c>
      <c r="AM451" s="91" t="s">
        <v>627</v>
      </c>
    </row>
    <row r="452" spans="38:39" ht="13.5">
      <c r="AL452" s="141">
        <v>319</v>
      </c>
      <c r="AM452" s="91" t="s">
        <v>630</v>
      </c>
    </row>
    <row r="453" spans="38:39" ht="13.5">
      <c r="AL453" s="141">
        <v>320</v>
      </c>
      <c r="AM453" s="91" t="s">
        <v>631</v>
      </c>
    </row>
    <row r="454" spans="38:39" ht="13.5">
      <c r="AL454" s="141">
        <v>321</v>
      </c>
      <c r="AM454" s="91" t="s">
        <v>632</v>
      </c>
    </row>
    <row r="455" spans="38:39" ht="13.5">
      <c r="AL455" s="141">
        <v>322</v>
      </c>
      <c r="AM455" s="91" t="s">
        <v>633</v>
      </c>
    </row>
    <row r="456" spans="38:39" ht="13.5">
      <c r="AL456" s="141">
        <v>333</v>
      </c>
      <c r="AM456" s="149"/>
    </row>
    <row r="457" spans="38:39" ht="13.5">
      <c r="AL457" s="141"/>
      <c r="AM457" s="91"/>
    </row>
    <row r="458" spans="38:39" ht="13.5">
      <c r="AL458" s="141"/>
      <c r="AM458" s="91"/>
    </row>
    <row r="459" spans="38:39" ht="13.5">
      <c r="AL459" s="141"/>
      <c r="AM459" s="91"/>
    </row>
    <row r="460" spans="38:39" ht="13.5">
      <c r="AL460" s="141"/>
      <c r="AM460" s="91"/>
    </row>
    <row r="461" spans="38:39" ht="13.5">
      <c r="AL461" s="141"/>
      <c r="AM461" s="91"/>
    </row>
    <row r="462" spans="38:39" ht="13.5">
      <c r="AL462" s="141"/>
      <c r="AM462" s="91"/>
    </row>
    <row r="463" spans="38:39" ht="13.5">
      <c r="AL463" s="141"/>
      <c r="AM463" s="91"/>
    </row>
    <row r="464" spans="38:39" ht="13.5">
      <c r="AL464" s="141"/>
      <c r="AM464" s="91"/>
    </row>
  </sheetData>
  <sheetProtection/>
  <mergeCells count="457">
    <mergeCell ref="T106:U106"/>
    <mergeCell ref="H107:I107"/>
    <mergeCell ref="K107:L107"/>
    <mergeCell ref="N107:O107"/>
    <mergeCell ref="Q107:R107"/>
    <mergeCell ref="T107:U107"/>
    <mergeCell ref="H106:I106"/>
    <mergeCell ref="K106:L106"/>
    <mergeCell ref="N106:O106"/>
    <mergeCell ref="Q106:R106"/>
    <mergeCell ref="AN29:AP29"/>
    <mergeCell ref="Q104:R104"/>
    <mergeCell ref="T104:U104"/>
    <mergeCell ref="E104:F104"/>
    <mergeCell ref="H104:I104"/>
    <mergeCell ref="K104:L104"/>
    <mergeCell ref="N104:O104"/>
    <mergeCell ref="Q36:R36"/>
    <mergeCell ref="T36:U36"/>
    <mergeCell ref="Q29:S29"/>
    <mergeCell ref="N11:R12"/>
    <mergeCell ref="X12:Y13"/>
    <mergeCell ref="D19:AE19"/>
    <mergeCell ref="Q21:Q22"/>
    <mergeCell ref="C21:F22"/>
    <mergeCell ref="H16:X16"/>
    <mergeCell ref="B17:AF17"/>
    <mergeCell ref="B18:AF18"/>
    <mergeCell ref="Z12:AD13"/>
    <mergeCell ref="AE12:AE13"/>
    <mergeCell ref="J13:V15"/>
    <mergeCell ref="X14:X15"/>
    <mergeCell ref="Y14:Y15"/>
    <mergeCell ref="Z14:AD15"/>
    <mergeCell ref="K28:M28"/>
    <mergeCell ref="N28:P28"/>
    <mergeCell ref="Q28:S28"/>
    <mergeCell ref="T28:V28"/>
    <mergeCell ref="H28:J28"/>
    <mergeCell ref="F28:G29"/>
    <mergeCell ref="X29:X30"/>
    <mergeCell ref="C30:E30"/>
    <mergeCell ref="H30:J30"/>
    <mergeCell ref="K30:M30"/>
    <mergeCell ref="N30:P30"/>
    <mergeCell ref="Q30:S30"/>
    <mergeCell ref="T30:V30"/>
    <mergeCell ref="N29:P29"/>
    <mergeCell ref="T29:V29"/>
    <mergeCell ref="C29:E29"/>
    <mergeCell ref="H29:J29"/>
    <mergeCell ref="K29:M29"/>
    <mergeCell ref="N31:V31"/>
    <mergeCell ref="H31:M31"/>
    <mergeCell ref="C32:F32"/>
    <mergeCell ref="H32:I32"/>
    <mergeCell ref="K32:L32"/>
    <mergeCell ref="C31:F31"/>
    <mergeCell ref="N32:O32"/>
    <mergeCell ref="Q34:R34"/>
    <mergeCell ref="T34:U34"/>
    <mergeCell ref="Q32:R32"/>
    <mergeCell ref="T32:U32"/>
    <mergeCell ref="Q33:R33"/>
    <mergeCell ref="T33:U33"/>
    <mergeCell ref="D33:F33"/>
    <mergeCell ref="H33:I33"/>
    <mergeCell ref="K33:L33"/>
    <mergeCell ref="N33:O33"/>
    <mergeCell ref="Q35:R35"/>
    <mergeCell ref="T35:U35"/>
    <mergeCell ref="D34:F34"/>
    <mergeCell ref="H34:I34"/>
    <mergeCell ref="D35:F35"/>
    <mergeCell ref="H35:I35"/>
    <mergeCell ref="K35:L35"/>
    <mergeCell ref="N35:O35"/>
    <mergeCell ref="K34:L34"/>
    <mergeCell ref="N34:O34"/>
    <mergeCell ref="E36:F36"/>
    <mergeCell ref="H36:I36"/>
    <mergeCell ref="K36:L36"/>
    <mergeCell ref="N36:O36"/>
    <mergeCell ref="E37:F37"/>
    <mergeCell ref="X37:X97"/>
    <mergeCell ref="E38:E45"/>
    <mergeCell ref="E46:E58"/>
    <mergeCell ref="E59:E65"/>
    <mergeCell ref="E66:E74"/>
    <mergeCell ref="E75:E81"/>
    <mergeCell ref="E82:E87"/>
    <mergeCell ref="E88:E96"/>
    <mergeCell ref="E97:F97"/>
    <mergeCell ref="E98:F98"/>
    <mergeCell ref="I98:J98"/>
    <mergeCell ref="H88:I88"/>
    <mergeCell ref="H89:I89"/>
    <mergeCell ref="H90:I90"/>
    <mergeCell ref="H91:I91"/>
    <mergeCell ref="H92:I92"/>
    <mergeCell ref="H93:I93"/>
    <mergeCell ref="H94:I94"/>
    <mergeCell ref="H95:I95"/>
    <mergeCell ref="L98:M98"/>
    <mergeCell ref="O98:P98"/>
    <mergeCell ref="R98:S98"/>
    <mergeCell ref="U98:V98"/>
    <mergeCell ref="E99:F99"/>
    <mergeCell ref="X99:X101"/>
    <mergeCell ref="E100:F100"/>
    <mergeCell ref="L99:M99"/>
    <mergeCell ref="O99:P99"/>
    <mergeCell ref="R99:S99"/>
    <mergeCell ref="Y100:AF102"/>
    <mergeCell ref="E101:F101"/>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85:I85"/>
    <mergeCell ref="H86:I86"/>
    <mergeCell ref="H87:I87"/>
    <mergeCell ref="H81:I81"/>
    <mergeCell ref="H82:I82"/>
    <mergeCell ref="H83:I83"/>
    <mergeCell ref="H84:I84"/>
    <mergeCell ref="H96:I96"/>
    <mergeCell ref="H97:I97"/>
    <mergeCell ref="K37:L37"/>
    <mergeCell ref="K38:L38"/>
    <mergeCell ref="K39:L39"/>
    <mergeCell ref="K40:L40"/>
    <mergeCell ref="K41:L41"/>
    <mergeCell ref="K42:L42"/>
    <mergeCell ref="K43:L43"/>
    <mergeCell ref="K44:L44"/>
    <mergeCell ref="K45:L45"/>
    <mergeCell ref="K46:L46"/>
    <mergeCell ref="K47:L47"/>
    <mergeCell ref="K48:L48"/>
    <mergeCell ref="K49:L49"/>
    <mergeCell ref="K50:L50"/>
    <mergeCell ref="K51:L51"/>
    <mergeCell ref="K52:L52"/>
    <mergeCell ref="K53:L53"/>
    <mergeCell ref="K54:L54"/>
    <mergeCell ref="K55:L55"/>
    <mergeCell ref="K56:L56"/>
    <mergeCell ref="K57:L57"/>
    <mergeCell ref="K58:L58"/>
    <mergeCell ref="K59:L59"/>
    <mergeCell ref="K60:L60"/>
    <mergeCell ref="K61:L61"/>
    <mergeCell ref="K62:L62"/>
    <mergeCell ref="K63:L63"/>
    <mergeCell ref="K64:L64"/>
    <mergeCell ref="K65:L65"/>
    <mergeCell ref="K66:L66"/>
    <mergeCell ref="K67:L67"/>
    <mergeCell ref="K68:L68"/>
    <mergeCell ref="K69:L69"/>
    <mergeCell ref="K70:L70"/>
    <mergeCell ref="K71:L71"/>
    <mergeCell ref="K72:L72"/>
    <mergeCell ref="K73:L73"/>
    <mergeCell ref="K74:L74"/>
    <mergeCell ref="K75:L75"/>
    <mergeCell ref="K76:L76"/>
    <mergeCell ref="K77:L77"/>
    <mergeCell ref="K78:L78"/>
    <mergeCell ref="K79:L79"/>
    <mergeCell ref="K80:L80"/>
    <mergeCell ref="K81:L81"/>
    <mergeCell ref="K82:L82"/>
    <mergeCell ref="K83:L83"/>
    <mergeCell ref="K84:L84"/>
    <mergeCell ref="K85:L85"/>
    <mergeCell ref="K86:L86"/>
    <mergeCell ref="K87:L87"/>
    <mergeCell ref="K88:L88"/>
    <mergeCell ref="K89:L89"/>
    <mergeCell ref="K90:L90"/>
    <mergeCell ref="K91:L91"/>
    <mergeCell ref="K92:L92"/>
    <mergeCell ref="K93:L93"/>
    <mergeCell ref="K94:L94"/>
    <mergeCell ref="K95:L95"/>
    <mergeCell ref="K96:L96"/>
    <mergeCell ref="K97:L97"/>
    <mergeCell ref="N37:O37"/>
    <mergeCell ref="N38:O38"/>
    <mergeCell ref="N39:O39"/>
    <mergeCell ref="N40:O40"/>
    <mergeCell ref="N41:O41"/>
    <mergeCell ref="N42:O42"/>
    <mergeCell ref="N43:O43"/>
    <mergeCell ref="N44:O44"/>
    <mergeCell ref="N45:O45"/>
    <mergeCell ref="N46:O46"/>
    <mergeCell ref="N47:O47"/>
    <mergeCell ref="N48:O48"/>
    <mergeCell ref="N49:O49"/>
    <mergeCell ref="N50:O50"/>
    <mergeCell ref="N51:O51"/>
    <mergeCell ref="N52:O52"/>
    <mergeCell ref="N53:O53"/>
    <mergeCell ref="N54:O54"/>
    <mergeCell ref="N55:O55"/>
    <mergeCell ref="N56:O56"/>
    <mergeCell ref="N57:O57"/>
    <mergeCell ref="N58:O58"/>
    <mergeCell ref="N59:O59"/>
    <mergeCell ref="N60:O60"/>
    <mergeCell ref="N61:O61"/>
    <mergeCell ref="N62:O62"/>
    <mergeCell ref="N63:O63"/>
    <mergeCell ref="N64:O64"/>
    <mergeCell ref="N65:O65"/>
    <mergeCell ref="N66:O66"/>
    <mergeCell ref="N67:O67"/>
    <mergeCell ref="N68:O68"/>
    <mergeCell ref="N69:O69"/>
    <mergeCell ref="N70:O70"/>
    <mergeCell ref="N71:O71"/>
    <mergeCell ref="N72:O72"/>
    <mergeCell ref="N73:O73"/>
    <mergeCell ref="N74:O74"/>
    <mergeCell ref="N75:O75"/>
    <mergeCell ref="N76:O76"/>
    <mergeCell ref="N77:O77"/>
    <mergeCell ref="N78:O78"/>
    <mergeCell ref="N79:O79"/>
    <mergeCell ref="N80:O80"/>
    <mergeCell ref="N81:O81"/>
    <mergeCell ref="N82:O82"/>
    <mergeCell ref="N83:O83"/>
    <mergeCell ref="N84:O84"/>
    <mergeCell ref="N85:O85"/>
    <mergeCell ref="N86:O86"/>
    <mergeCell ref="N87:O87"/>
    <mergeCell ref="N88:O88"/>
    <mergeCell ref="N89:O89"/>
    <mergeCell ref="N90:O90"/>
    <mergeCell ref="N91:O91"/>
    <mergeCell ref="N92:O92"/>
    <mergeCell ref="N93:O93"/>
    <mergeCell ref="N94:O94"/>
    <mergeCell ref="N95:O95"/>
    <mergeCell ref="N96:O96"/>
    <mergeCell ref="N97:O97"/>
    <mergeCell ref="Q37:R37"/>
    <mergeCell ref="Q38:R38"/>
    <mergeCell ref="Q39:R39"/>
    <mergeCell ref="Q40:R40"/>
    <mergeCell ref="Q41:R41"/>
    <mergeCell ref="Q42:R42"/>
    <mergeCell ref="Q43:R43"/>
    <mergeCell ref="Q44:R44"/>
    <mergeCell ref="Q45:R45"/>
    <mergeCell ref="Q46:R46"/>
    <mergeCell ref="Q47:R47"/>
    <mergeCell ref="Q48:R48"/>
    <mergeCell ref="Q49:R49"/>
    <mergeCell ref="Q50:R50"/>
    <mergeCell ref="Q51:R51"/>
    <mergeCell ref="Q52:R52"/>
    <mergeCell ref="Q53:R53"/>
    <mergeCell ref="Q54:R54"/>
    <mergeCell ref="Q55:R55"/>
    <mergeCell ref="Q56:R56"/>
    <mergeCell ref="Q57:R57"/>
    <mergeCell ref="Q58:R58"/>
    <mergeCell ref="Q59:R59"/>
    <mergeCell ref="Q60:R60"/>
    <mergeCell ref="Q61:R61"/>
    <mergeCell ref="Q62:R62"/>
    <mergeCell ref="Q63:R63"/>
    <mergeCell ref="Q64:R64"/>
    <mergeCell ref="Q65:R65"/>
    <mergeCell ref="Q66:R66"/>
    <mergeCell ref="Q67:R67"/>
    <mergeCell ref="Q68:R68"/>
    <mergeCell ref="Q69:R69"/>
    <mergeCell ref="Q70:R70"/>
    <mergeCell ref="Q71:R71"/>
    <mergeCell ref="Q72:R72"/>
    <mergeCell ref="Q73:R73"/>
    <mergeCell ref="Q74:R74"/>
    <mergeCell ref="Q75:R75"/>
    <mergeCell ref="Q76:R76"/>
    <mergeCell ref="Q77:R77"/>
    <mergeCell ref="Q78:R78"/>
    <mergeCell ref="Q79:R79"/>
    <mergeCell ref="Q80:R80"/>
    <mergeCell ref="Q87:R87"/>
    <mergeCell ref="Q88:R88"/>
    <mergeCell ref="Q81:R81"/>
    <mergeCell ref="Q82:R82"/>
    <mergeCell ref="Q83:R83"/>
    <mergeCell ref="Q84:R84"/>
    <mergeCell ref="T45:U45"/>
    <mergeCell ref="Q93:R93"/>
    <mergeCell ref="Q94:R94"/>
    <mergeCell ref="Q95:R95"/>
    <mergeCell ref="Q89:R89"/>
    <mergeCell ref="Q90:R90"/>
    <mergeCell ref="Q91:R91"/>
    <mergeCell ref="Q92:R92"/>
    <mergeCell ref="Q85:R85"/>
    <mergeCell ref="Q86:R86"/>
    <mergeCell ref="T41:U41"/>
    <mergeCell ref="T42:U42"/>
    <mergeCell ref="T43:U43"/>
    <mergeCell ref="T44:U44"/>
    <mergeCell ref="T37:U37"/>
    <mergeCell ref="T38:U38"/>
    <mergeCell ref="T39:U39"/>
    <mergeCell ref="T40:U40"/>
    <mergeCell ref="T46:U46"/>
    <mergeCell ref="T47:U47"/>
    <mergeCell ref="T48:U48"/>
    <mergeCell ref="T49:U49"/>
    <mergeCell ref="T50:U50"/>
    <mergeCell ref="T51:U51"/>
    <mergeCell ref="T52:U52"/>
    <mergeCell ref="T53:U53"/>
    <mergeCell ref="T54:U54"/>
    <mergeCell ref="T55:U55"/>
    <mergeCell ref="T56:U56"/>
    <mergeCell ref="T57:U57"/>
    <mergeCell ref="T58:U58"/>
    <mergeCell ref="T59:U59"/>
    <mergeCell ref="T60:U60"/>
    <mergeCell ref="T61:U61"/>
    <mergeCell ref="T62:U62"/>
    <mergeCell ref="T63:U63"/>
    <mergeCell ref="T64:U64"/>
    <mergeCell ref="T65:U65"/>
    <mergeCell ref="T66:U66"/>
    <mergeCell ref="T67:U67"/>
    <mergeCell ref="T68:U68"/>
    <mergeCell ref="T69:U69"/>
    <mergeCell ref="T70:U70"/>
    <mergeCell ref="T71:U71"/>
    <mergeCell ref="T72:U72"/>
    <mergeCell ref="T73:U73"/>
    <mergeCell ref="T74:U74"/>
    <mergeCell ref="T75:U75"/>
    <mergeCell ref="T76:U76"/>
    <mergeCell ref="T77:U77"/>
    <mergeCell ref="T78:U78"/>
    <mergeCell ref="T79:U79"/>
    <mergeCell ref="T80:U80"/>
    <mergeCell ref="T81:U81"/>
    <mergeCell ref="C23:F25"/>
    <mergeCell ref="G23:N25"/>
    <mergeCell ref="P21:P25"/>
    <mergeCell ref="R23:V23"/>
    <mergeCell ref="R24:V24"/>
    <mergeCell ref="R25:V25"/>
    <mergeCell ref="R21:V22"/>
    <mergeCell ref="G21:N22"/>
    <mergeCell ref="E105:F105"/>
    <mergeCell ref="H105:I105"/>
    <mergeCell ref="K105:L105"/>
    <mergeCell ref="N105:O105"/>
    <mergeCell ref="Z97:AF98"/>
    <mergeCell ref="T94:U94"/>
    <mergeCell ref="T95:U95"/>
    <mergeCell ref="Q97:R97"/>
    <mergeCell ref="Q96:R96"/>
    <mergeCell ref="I99:J99"/>
    <mergeCell ref="T86:U86"/>
    <mergeCell ref="T87:U87"/>
    <mergeCell ref="T96:U96"/>
    <mergeCell ref="T97:U97"/>
    <mergeCell ref="T90:U90"/>
    <mergeCell ref="T91:U91"/>
    <mergeCell ref="T92:U92"/>
    <mergeCell ref="T93:U93"/>
    <mergeCell ref="T82:U82"/>
    <mergeCell ref="T83:U83"/>
    <mergeCell ref="T84:U84"/>
    <mergeCell ref="T85:U85"/>
    <mergeCell ref="K109:L109"/>
    <mergeCell ref="N109:O109"/>
    <mergeCell ref="T88:U88"/>
    <mergeCell ref="T89:U89"/>
    <mergeCell ref="Q105:R105"/>
    <mergeCell ref="T105:U105"/>
    <mergeCell ref="H110:I110"/>
    <mergeCell ref="K110:L110"/>
    <mergeCell ref="N110:O110"/>
    <mergeCell ref="Q110:R110"/>
    <mergeCell ref="T110:U110"/>
    <mergeCell ref="E109:F109"/>
    <mergeCell ref="H109:I109"/>
    <mergeCell ref="U100:V100"/>
    <mergeCell ref="Q111:R111"/>
    <mergeCell ref="T111:U111"/>
    <mergeCell ref="E111:F111"/>
    <mergeCell ref="H111:I111"/>
    <mergeCell ref="K111:L111"/>
    <mergeCell ref="N111:O111"/>
    <mergeCell ref="Q109:R109"/>
    <mergeCell ref="T109:U109"/>
    <mergeCell ref="E110:F110"/>
    <mergeCell ref="I101:J101"/>
    <mergeCell ref="L101:M101"/>
    <mergeCell ref="O101:P101"/>
    <mergeCell ref="R101:S101"/>
    <mergeCell ref="U101:V101"/>
    <mergeCell ref="U99:V99"/>
    <mergeCell ref="I100:J100"/>
    <mergeCell ref="L100:M100"/>
    <mergeCell ref="O100:P100"/>
    <mergeCell ref="R100:S100"/>
  </mergeCells>
  <conditionalFormatting sqref="K104:L104 N104:O104 Q104:R104 T104:U104 H104:I104 H36:I36 K36:L36 N36:O36 Q36:R36 T36:U36">
    <cfRule type="cellIs" priority="1" dxfId="32" operator="notEqual" stopIfTrue="1">
      <formula>100</formula>
    </cfRule>
  </conditionalFormatting>
  <conditionalFormatting sqref="H105:I105 K105:L105 N105:O105 Q105:R105 T105:U105">
    <cfRule type="cellIs" priority="2" dxfId="32" operator="greaterThan" stopIfTrue="1">
      <formula>100</formula>
    </cfRule>
  </conditionalFormatting>
  <conditionalFormatting sqref="H29:V29">
    <cfRule type="cellIs" priority="3" dxfId="33" operator="equal" stopIfTrue="1">
      <formula>"コードは１から320の中から選んでください"</formula>
    </cfRule>
    <cfRule type="cellIs" priority="4" dxfId="34" operator="equal" stopIfTrue="1">
      <formula>"下欄に品目コードを入力すると、ここに品目名が自動的に表示されます"</formula>
    </cfRule>
  </conditionalFormatting>
  <conditionalFormatting sqref="Z97:AF98">
    <cfRule type="cellIs" priority="5" dxfId="5" operator="equal" stopIfTrue="1">
      <formula>""</formula>
    </cfRule>
  </conditionalFormatting>
  <conditionalFormatting sqref="T109:U111 Q109:R111 N109:O111 K109:L111 H109:I111">
    <cfRule type="cellIs" priority="6" dxfId="35" operator="equal" stopIfTrue="1">
      <formula>"コードは50１から604の中から選んでください"</formula>
    </cfRule>
    <cfRule type="cellIs" priority="7" dxfId="34" operator="equal" stopIfTrue="1">
      <formula>"業種コードを入力すると、ここに業種名が表示されます"</formula>
    </cfRule>
  </conditionalFormatting>
  <dataValidations count="4">
    <dataValidation allowBlank="1" showInputMessage="1" showErrorMessage="1" imeMode="hiragana" sqref="Z14:AD15 R25:V25 Z97:AF98 G21:N25 R21:V22"/>
    <dataValidation allowBlank="1" showInputMessage="1" showErrorMessage="1" imeMode="fullAlpha" sqref="R23:V23"/>
    <dataValidation allowBlank="1" showInputMessage="1" showErrorMessage="1" imeMode="fullKatakana" sqref="R24:V24"/>
    <dataValidation allowBlank="1" showInputMessage="1" showErrorMessage="1" imeMode="off" sqref="H36:U36 V57"/>
  </dataValidations>
  <hyperlinks>
    <hyperlink ref="B116:B120" location="'１枚目'!B26" display="①"/>
  </hyperlinks>
  <printOptions horizontalCentered="1" verticalCentered="1"/>
  <pageMargins left="0.3937007874015748" right="0.4724409448818898" top="0.1968503937007874" bottom="0.3937007874015748" header="0.11811023622047245" footer="0.1968503937007874"/>
  <pageSetup fitToHeight="1" fitToWidth="1" horizontalDpi="600" verticalDpi="600" orientation="portrait" paperSize="8" scale="84" r:id="rId4"/>
  <headerFooter alignWithMargins="0">
    <oddFooter>&amp;C静岡県</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indexed="38"/>
    <pageSetUpPr fitToPage="1"/>
  </sheetPr>
  <dimension ref="A1:AP463"/>
  <sheetViews>
    <sheetView showGridLines="0" tabSelected="1" zoomScale="75" zoomScaleNormal="75" zoomScaleSheetLayoutView="75" zoomScalePageLayoutView="0" workbookViewId="0" topLeftCell="A1">
      <selection activeCell="K25" sqref="K25:L25"/>
    </sheetView>
  </sheetViews>
  <sheetFormatPr defaultColWidth="9.00390625" defaultRowHeight="14.25"/>
  <cols>
    <col min="1" max="1" width="4.25390625" style="6" customWidth="1"/>
    <col min="2" max="2" width="3.625" style="6" customWidth="1"/>
    <col min="3" max="4" width="1.25" style="6" customWidth="1"/>
    <col min="5" max="5" width="2.75390625" style="6" customWidth="1"/>
    <col min="6" max="6" width="8.875" style="6" customWidth="1"/>
    <col min="7" max="7" width="3.125" style="88" customWidth="1"/>
    <col min="8" max="8" width="8.625" style="6" customWidth="1"/>
    <col min="9" max="9" width="6.00390625" style="6" customWidth="1"/>
    <col min="10" max="10" width="3.625" style="6" customWidth="1"/>
    <col min="11" max="11" width="8.625" style="6" customWidth="1"/>
    <col min="12" max="12" width="6.00390625" style="6" customWidth="1"/>
    <col min="13" max="13" width="3.625" style="6" customWidth="1"/>
    <col min="14" max="14" width="8.625" style="6" customWidth="1"/>
    <col min="15" max="15" width="6.00390625" style="6" customWidth="1"/>
    <col min="16" max="16" width="3.625" style="6" customWidth="1"/>
    <col min="17" max="17" width="8.625" style="6" customWidth="1"/>
    <col min="18" max="18" width="6.00390625" style="6" customWidth="1"/>
    <col min="19" max="19" width="3.625" style="6" customWidth="1"/>
    <col min="20" max="20" width="8.625" style="6" customWidth="1"/>
    <col min="21" max="21" width="6.00390625" style="6" customWidth="1"/>
    <col min="22" max="22" width="3.625" style="6" customWidth="1"/>
    <col min="23" max="23" width="0.74609375" style="89" customWidth="1"/>
    <col min="24" max="24" width="4.375" style="10" customWidth="1"/>
    <col min="25" max="31" width="4.75390625" style="6" customWidth="1"/>
    <col min="32" max="32" width="3.625" style="6" customWidth="1"/>
    <col min="33" max="33" width="4.375" style="6" customWidth="1"/>
    <col min="34" max="34" width="7.375" style="6" customWidth="1"/>
    <col min="35" max="36" width="4.625" style="6" customWidth="1"/>
    <col min="37" max="37" width="5.375" style="6" customWidth="1"/>
    <col min="38" max="38" width="10.625" style="6" customWidth="1"/>
    <col min="39" max="39" width="44.50390625" style="6" customWidth="1"/>
    <col min="40" max="40" width="4.625" style="6" customWidth="1"/>
    <col min="41" max="41" width="10.625" style="21" customWidth="1"/>
    <col min="42" max="42" width="36.75390625" style="6" customWidth="1"/>
    <col min="43" max="44" width="5.125" style="6" customWidth="1"/>
    <col min="45" max="48" width="4.625" style="6" customWidth="1"/>
    <col min="49" max="54" width="4.75390625" style="6" customWidth="1"/>
    <col min="55" max="16384" width="9.00390625" style="6" customWidth="1"/>
  </cols>
  <sheetData>
    <row r="1" spans="2:41" ht="15" customHeight="1">
      <c r="B1" s="11"/>
      <c r="C1" s="12"/>
      <c r="D1" s="11"/>
      <c r="E1" s="11"/>
      <c r="F1" s="11"/>
      <c r="G1" s="13"/>
      <c r="H1" s="11"/>
      <c r="I1" s="11"/>
      <c r="J1" s="11"/>
      <c r="K1" s="11"/>
      <c r="L1" s="11"/>
      <c r="M1" s="11"/>
      <c r="N1" s="313" t="s">
        <v>673</v>
      </c>
      <c r="O1" s="313"/>
      <c r="P1" s="313"/>
      <c r="Q1" s="313"/>
      <c r="R1" s="313"/>
      <c r="S1" s="14"/>
      <c r="T1" s="15"/>
      <c r="U1" s="15"/>
      <c r="V1" s="15"/>
      <c r="W1" s="16"/>
      <c r="X1" s="17"/>
      <c r="Y1" s="11"/>
      <c r="Z1" s="11"/>
      <c r="AA1" s="11"/>
      <c r="AB1" s="11"/>
      <c r="AC1" s="11"/>
      <c r="AD1" s="11"/>
      <c r="AE1" s="11"/>
      <c r="AF1" s="11"/>
      <c r="AH1" s="7"/>
      <c r="AK1" s="7"/>
      <c r="AL1" s="18"/>
      <c r="AO1" s="6"/>
    </row>
    <row r="2" spans="2:41" ht="15" customHeight="1">
      <c r="B2" s="11"/>
      <c r="C2" s="11"/>
      <c r="D2" s="11"/>
      <c r="E2" s="11"/>
      <c r="F2" s="11"/>
      <c r="G2" s="11"/>
      <c r="H2" s="19"/>
      <c r="I2" s="19"/>
      <c r="J2" s="19"/>
      <c r="K2" s="11"/>
      <c r="L2" s="11"/>
      <c r="M2" s="11"/>
      <c r="N2" s="313"/>
      <c r="O2" s="313"/>
      <c r="P2" s="313"/>
      <c r="Q2" s="313"/>
      <c r="R2" s="313"/>
      <c r="S2" s="14"/>
      <c r="T2" s="15"/>
      <c r="U2" s="15"/>
      <c r="V2" s="15"/>
      <c r="W2" s="16"/>
      <c r="X2" s="314" t="s">
        <v>102</v>
      </c>
      <c r="Y2" s="315"/>
      <c r="Z2" s="314" t="s">
        <v>103</v>
      </c>
      <c r="AA2" s="330"/>
      <c r="AB2" s="330"/>
      <c r="AC2" s="330"/>
      <c r="AD2" s="315"/>
      <c r="AE2" s="332" t="s">
        <v>104</v>
      </c>
      <c r="AF2" s="11"/>
      <c r="AH2" s="7"/>
      <c r="AK2" s="7"/>
      <c r="AL2" s="18"/>
      <c r="AO2" s="6"/>
    </row>
    <row r="3" spans="2:41" ht="15" customHeight="1">
      <c r="B3" s="11"/>
      <c r="C3" s="11"/>
      <c r="D3" s="11"/>
      <c r="E3" s="11"/>
      <c r="F3" s="11"/>
      <c r="G3" s="11"/>
      <c r="H3" s="19"/>
      <c r="I3" s="19"/>
      <c r="J3" s="301" t="s">
        <v>105</v>
      </c>
      <c r="K3" s="301"/>
      <c r="L3" s="301"/>
      <c r="M3" s="301"/>
      <c r="N3" s="301"/>
      <c r="O3" s="301"/>
      <c r="P3" s="301"/>
      <c r="Q3" s="301"/>
      <c r="R3" s="301"/>
      <c r="S3" s="301"/>
      <c r="T3" s="301"/>
      <c r="U3" s="301"/>
      <c r="V3" s="301"/>
      <c r="W3" s="20"/>
      <c r="X3" s="316"/>
      <c r="Y3" s="317"/>
      <c r="Z3" s="316"/>
      <c r="AA3" s="331"/>
      <c r="AB3" s="331"/>
      <c r="AC3" s="331"/>
      <c r="AD3" s="317"/>
      <c r="AE3" s="333"/>
      <c r="AF3" s="11"/>
      <c r="AH3" s="7"/>
      <c r="AK3" s="7"/>
      <c r="AL3" s="18"/>
      <c r="AO3" s="6"/>
    </row>
    <row r="4" spans="2:41" ht="15" customHeight="1">
      <c r="B4" s="11"/>
      <c r="C4" s="11"/>
      <c r="D4" s="11"/>
      <c r="E4" s="11"/>
      <c r="F4" s="11"/>
      <c r="G4" s="11"/>
      <c r="H4" s="19"/>
      <c r="I4" s="19"/>
      <c r="J4" s="301"/>
      <c r="K4" s="301"/>
      <c r="L4" s="301"/>
      <c r="M4" s="301"/>
      <c r="N4" s="301"/>
      <c r="O4" s="301"/>
      <c r="P4" s="301"/>
      <c r="Q4" s="301"/>
      <c r="R4" s="301"/>
      <c r="S4" s="301"/>
      <c r="T4" s="301"/>
      <c r="U4" s="301"/>
      <c r="V4" s="301"/>
      <c r="W4" s="20"/>
      <c r="X4" s="302" t="s">
        <v>646</v>
      </c>
      <c r="Y4" s="302" t="s">
        <v>646</v>
      </c>
      <c r="Z4" s="352"/>
      <c r="AA4" s="353"/>
      <c r="AB4" s="353"/>
      <c r="AC4" s="353"/>
      <c r="AD4" s="354"/>
      <c r="AE4" s="92"/>
      <c r="AF4" s="11"/>
      <c r="AL4" s="21"/>
      <c r="AO4" s="6"/>
    </row>
    <row r="5" spans="2:41" ht="18.75" customHeight="1">
      <c r="B5" s="11"/>
      <c r="C5" s="11"/>
      <c r="D5" s="11"/>
      <c r="E5" s="11"/>
      <c r="F5" s="11"/>
      <c r="G5" s="11"/>
      <c r="H5" s="19"/>
      <c r="I5" s="19"/>
      <c r="J5" s="301"/>
      <c r="K5" s="301"/>
      <c r="L5" s="301"/>
      <c r="M5" s="301"/>
      <c r="N5" s="301"/>
      <c r="O5" s="301"/>
      <c r="P5" s="301"/>
      <c r="Q5" s="301"/>
      <c r="R5" s="301"/>
      <c r="S5" s="301"/>
      <c r="T5" s="301"/>
      <c r="U5" s="301"/>
      <c r="V5" s="301"/>
      <c r="W5" s="20"/>
      <c r="X5" s="303"/>
      <c r="Y5" s="303"/>
      <c r="Z5" s="355"/>
      <c r="AA5" s="356"/>
      <c r="AB5" s="356"/>
      <c r="AC5" s="356"/>
      <c r="AD5" s="357"/>
      <c r="AE5" s="93"/>
      <c r="AF5" s="11"/>
      <c r="AL5" s="21"/>
      <c r="AO5" s="6"/>
    </row>
    <row r="6" spans="2:38" s="22" customFormat="1" ht="18.75" customHeight="1">
      <c r="B6" s="23"/>
      <c r="C6" s="23"/>
      <c r="D6" s="23"/>
      <c r="E6" s="23"/>
      <c r="F6" s="23"/>
      <c r="G6" s="23"/>
      <c r="H6" s="351" t="s">
        <v>676</v>
      </c>
      <c r="I6" s="351"/>
      <c r="J6" s="351"/>
      <c r="K6" s="351"/>
      <c r="L6" s="351"/>
      <c r="M6" s="351"/>
      <c r="N6" s="351"/>
      <c r="O6" s="351"/>
      <c r="P6" s="351"/>
      <c r="Q6" s="351"/>
      <c r="R6" s="351"/>
      <c r="S6" s="351"/>
      <c r="T6" s="351"/>
      <c r="U6" s="351"/>
      <c r="V6" s="351"/>
      <c r="W6" s="351"/>
      <c r="X6" s="351"/>
      <c r="Y6" s="5"/>
      <c r="Z6" s="5"/>
      <c r="AA6" s="8" t="s">
        <v>96</v>
      </c>
      <c r="AB6" s="102"/>
      <c r="AC6" s="8" t="s">
        <v>97</v>
      </c>
      <c r="AD6" s="102">
        <v>1</v>
      </c>
      <c r="AE6" s="9" t="s">
        <v>98</v>
      </c>
      <c r="AF6" s="23"/>
      <c r="AL6" s="24"/>
    </row>
    <row r="7" spans="2:38" s="1" customFormat="1" ht="13.5" customHeight="1">
      <c r="B7" s="328" t="s">
        <v>106</v>
      </c>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L7" s="4"/>
    </row>
    <row r="8" spans="2:38" s="1" customFormat="1" ht="14.25" customHeight="1">
      <c r="B8" s="329" t="s">
        <v>675</v>
      </c>
      <c r="C8" s="329"/>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L8" s="4"/>
    </row>
    <row r="9" spans="2:38" s="1" customFormat="1" ht="14.25" customHeight="1">
      <c r="B9" s="2"/>
      <c r="C9" s="2"/>
      <c r="D9" s="318" t="s">
        <v>107</v>
      </c>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9"/>
      <c r="AF9" s="2"/>
      <c r="AL9" s="4"/>
    </row>
    <row r="10" spans="2:38" s="1" customFormat="1" ht="15.75" customHeight="1">
      <c r="B10" s="2"/>
      <c r="C10" s="2"/>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2"/>
      <c r="AF10" s="2"/>
      <c r="AL10" s="4"/>
    </row>
    <row r="11" spans="2:41" ht="27.75" customHeight="1">
      <c r="B11" s="21"/>
      <c r="C11" s="213" t="s">
        <v>647</v>
      </c>
      <c r="D11" s="322"/>
      <c r="E11" s="322"/>
      <c r="F11" s="323"/>
      <c r="G11" s="372" t="s">
        <v>1058</v>
      </c>
      <c r="H11" s="388"/>
      <c r="I11" s="388"/>
      <c r="J11" s="388"/>
      <c r="K11" s="388"/>
      <c r="L11" s="388"/>
      <c r="M11" s="388"/>
      <c r="N11" s="374"/>
      <c r="O11" s="26"/>
      <c r="P11" s="231" t="s">
        <v>648</v>
      </c>
      <c r="Q11" s="349" t="s">
        <v>649</v>
      </c>
      <c r="R11" s="392"/>
      <c r="S11" s="393"/>
      <c r="T11" s="393"/>
      <c r="U11" s="393"/>
      <c r="V11" s="394"/>
      <c r="W11" s="27"/>
      <c r="X11" s="27"/>
      <c r="AH11" s="5"/>
      <c r="AK11" s="5"/>
      <c r="AL11" s="21"/>
      <c r="AO11" s="6"/>
    </row>
    <row r="12" spans="2:41" ht="27.75" customHeight="1">
      <c r="B12" s="21"/>
      <c r="C12" s="324"/>
      <c r="D12" s="325"/>
      <c r="E12" s="325"/>
      <c r="F12" s="326"/>
      <c r="G12" s="389"/>
      <c r="H12" s="390"/>
      <c r="I12" s="390"/>
      <c r="J12" s="390"/>
      <c r="K12" s="390"/>
      <c r="L12" s="390"/>
      <c r="M12" s="390"/>
      <c r="N12" s="391"/>
      <c r="O12" s="26"/>
      <c r="P12" s="381"/>
      <c r="Q12" s="350"/>
      <c r="R12" s="389"/>
      <c r="S12" s="390"/>
      <c r="T12" s="390"/>
      <c r="U12" s="390"/>
      <c r="V12" s="391"/>
      <c r="W12" s="27"/>
      <c r="X12" s="27"/>
      <c r="AH12" s="5"/>
      <c r="AK12" s="5"/>
      <c r="AL12" s="21"/>
      <c r="AO12" s="6"/>
    </row>
    <row r="13" spans="2:41" ht="20.25" customHeight="1">
      <c r="B13" s="21"/>
      <c r="C13" s="213" t="s">
        <v>650</v>
      </c>
      <c r="D13" s="214"/>
      <c r="E13" s="214"/>
      <c r="F13" s="215"/>
      <c r="G13" s="372"/>
      <c r="H13" s="373"/>
      <c r="I13" s="373"/>
      <c r="J13" s="373"/>
      <c r="K13" s="373"/>
      <c r="L13" s="373"/>
      <c r="M13" s="373"/>
      <c r="N13" s="374"/>
      <c r="O13" s="26"/>
      <c r="P13" s="381"/>
      <c r="Q13" s="95" t="s">
        <v>99</v>
      </c>
      <c r="R13" s="383"/>
      <c r="S13" s="384"/>
      <c r="T13" s="384"/>
      <c r="U13" s="384"/>
      <c r="V13" s="384"/>
      <c r="W13" s="27"/>
      <c r="X13" s="27"/>
      <c r="AH13" s="5"/>
      <c r="AK13" s="5"/>
      <c r="AL13" s="21"/>
      <c r="AO13" s="6"/>
    </row>
    <row r="14" spans="2:40" ht="15" customHeight="1">
      <c r="B14" s="21"/>
      <c r="C14" s="216"/>
      <c r="D14" s="217"/>
      <c r="E14" s="217"/>
      <c r="F14" s="218"/>
      <c r="G14" s="375"/>
      <c r="H14" s="376"/>
      <c r="I14" s="376"/>
      <c r="J14" s="376"/>
      <c r="K14" s="376"/>
      <c r="L14" s="376"/>
      <c r="M14" s="376"/>
      <c r="N14" s="377"/>
      <c r="O14" s="26"/>
      <c r="P14" s="381"/>
      <c r="Q14" s="94" t="s">
        <v>100</v>
      </c>
      <c r="R14" s="385"/>
      <c r="S14" s="386"/>
      <c r="T14" s="386"/>
      <c r="U14" s="386"/>
      <c r="V14" s="386"/>
      <c r="W14" s="27"/>
      <c r="X14" s="27"/>
      <c r="AK14" s="5"/>
      <c r="AL14" s="5"/>
      <c r="AM14" s="5"/>
      <c r="AN14" s="5"/>
    </row>
    <row r="15" spans="2:41" s="29" customFormat="1" ht="20.25" customHeight="1">
      <c r="B15" s="30"/>
      <c r="C15" s="219"/>
      <c r="D15" s="220"/>
      <c r="E15" s="220"/>
      <c r="F15" s="221"/>
      <c r="G15" s="378"/>
      <c r="H15" s="379"/>
      <c r="I15" s="379"/>
      <c r="J15" s="379"/>
      <c r="K15" s="379"/>
      <c r="L15" s="379"/>
      <c r="M15" s="379"/>
      <c r="N15" s="380"/>
      <c r="O15" s="32"/>
      <c r="P15" s="382"/>
      <c r="Q15" s="96" t="s">
        <v>101</v>
      </c>
      <c r="R15" s="387"/>
      <c r="S15" s="384"/>
      <c r="T15" s="384"/>
      <c r="U15" s="384"/>
      <c r="V15" s="384"/>
      <c r="W15" s="33"/>
      <c r="X15" s="33"/>
      <c r="AK15" s="34"/>
      <c r="AL15" s="34"/>
      <c r="AM15" s="34"/>
      <c r="AN15" s="34"/>
      <c r="AO15" s="30"/>
    </row>
    <row r="16" spans="2:41" s="5" customFormat="1" ht="21.75" customHeight="1">
      <c r="B16" s="7"/>
      <c r="C16" s="25"/>
      <c r="D16" s="25"/>
      <c r="E16" s="25"/>
      <c r="F16" s="25"/>
      <c r="G16" s="105"/>
      <c r="H16" s="105"/>
      <c r="I16" s="105"/>
      <c r="J16" s="105"/>
      <c r="K16" s="105"/>
      <c r="L16" s="105"/>
      <c r="M16" s="105"/>
      <c r="N16" s="7"/>
      <c r="O16" s="7"/>
      <c r="P16" s="362"/>
      <c r="Q16" s="362"/>
      <c r="R16" s="362"/>
      <c r="S16" s="362"/>
      <c r="T16" s="362"/>
      <c r="U16" s="35"/>
      <c r="V16" s="33"/>
      <c r="W16" s="27"/>
      <c r="X16" s="27"/>
      <c r="AO16" s="7"/>
    </row>
    <row r="17" spans="1:24" ht="28.5" customHeight="1">
      <c r="A17" s="36"/>
      <c r="B17" s="37"/>
      <c r="C17" s="38"/>
      <c r="D17" s="38"/>
      <c r="E17" s="38"/>
      <c r="F17" s="38"/>
      <c r="G17" s="39"/>
      <c r="H17" s="38"/>
      <c r="I17" s="38"/>
      <c r="J17" s="38"/>
      <c r="K17" s="38"/>
      <c r="L17" s="38"/>
      <c r="M17" s="38"/>
      <c r="N17" s="38"/>
      <c r="O17" s="38"/>
      <c r="P17" s="38"/>
      <c r="Q17" s="38"/>
      <c r="R17" s="38"/>
      <c r="S17" s="38"/>
      <c r="T17" s="38"/>
      <c r="U17" s="38"/>
      <c r="V17" s="38"/>
      <c r="W17" s="40"/>
      <c r="X17" s="41"/>
    </row>
    <row r="18" spans="1:24" ht="15" customHeight="1">
      <c r="A18" s="36"/>
      <c r="C18" s="42"/>
      <c r="D18" s="43"/>
      <c r="E18" s="44"/>
      <c r="F18" s="289" t="s">
        <v>108</v>
      </c>
      <c r="G18" s="290"/>
      <c r="H18" s="310" t="s">
        <v>109</v>
      </c>
      <c r="I18" s="311"/>
      <c r="J18" s="312"/>
      <c r="K18" s="310" t="s">
        <v>110</v>
      </c>
      <c r="L18" s="311"/>
      <c r="M18" s="312"/>
      <c r="N18" s="310" t="s">
        <v>111</v>
      </c>
      <c r="O18" s="311"/>
      <c r="P18" s="312"/>
      <c r="Q18" s="310" t="s">
        <v>112</v>
      </c>
      <c r="R18" s="311"/>
      <c r="S18" s="312"/>
      <c r="T18" s="310" t="s">
        <v>113</v>
      </c>
      <c r="U18" s="311"/>
      <c r="V18" s="312"/>
      <c r="W18" s="45"/>
      <c r="X18" s="41"/>
    </row>
    <row r="19" spans="1:25" ht="37.5" customHeight="1">
      <c r="A19" s="36"/>
      <c r="C19" s="277"/>
      <c r="D19" s="278"/>
      <c r="E19" s="278"/>
      <c r="F19" s="291"/>
      <c r="G19" s="292"/>
      <c r="H19" s="359" t="str">
        <f>IF(H20="","下欄に品目コードを入力すると、ここに品目名が自動的に表示されます",VLOOKUP(H20,品目コード一覧,2))</f>
        <v>下欄に品目コードを入力すると、ここに品目名が自動的に表示されます</v>
      </c>
      <c r="I19" s="360"/>
      <c r="J19" s="361"/>
      <c r="K19" s="359" t="str">
        <f>IF(K20="","下欄に品目コードを入力すると、ここに品目名が自動的に表示されます",VLOOKUP(K20,品目コード一覧,2))</f>
        <v>下欄に品目コードを入力すると、ここに品目名が自動的に表示されます</v>
      </c>
      <c r="L19" s="360"/>
      <c r="M19" s="361"/>
      <c r="N19" s="359" t="str">
        <f>IF(N20="","下欄に品目コードを入力すると、ここに品目名が自動的に表示されます",VLOOKUP(N20,品目コード一覧,2))</f>
        <v>下欄に品目コードを入力すると、ここに品目名が自動的に表示されます</v>
      </c>
      <c r="O19" s="360"/>
      <c r="P19" s="361"/>
      <c r="Q19" s="359" t="str">
        <f>IF(Q20="","下欄に品目コードを入力すると、ここに品目名が自動的に表示されます",VLOOKUP(Q20,品目コード一覧,2))</f>
        <v>下欄に品目コードを入力すると、ここに品目名が自動的に表示されます</v>
      </c>
      <c r="R19" s="360"/>
      <c r="S19" s="361"/>
      <c r="T19" s="359" t="str">
        <f>IF(T20="","下欄に品目コードを入力すると、ここに品目名が自動的に表示されます",VLOOKUP(T20,品目コード一覧,2))</f>
        <v>下欄に品目コードを入力すると、ここに品目名が自動的に表示されます</v>
      </c>
      <c r="U19" s="360"/>
      <c r="V19" s="361"/>
      <c r="W19" s="45"/>
      <c r="X19" s="293" t="s">
        <v>114</v>
      </c>
      <c r="Y19" s="46"/>
    </row>
    <row r="20" spans="1:41" ht="24" customHeight="1">
      <c r="A20" s="47"/>
      <c r="C20" s="294"/>
      <c r="D20" s="295"/>
      <c r="E20" s="296"/>
      <c r="F20" s="182" t="s">
        <v>413</v>
      </c>
      <c r="G20" s="48">
        <v>100</v>
      </c>
      <c r="H20" s="358"/>
      <c r="I20" s="358"/>
      <c r="J20" s="358"/>
      <c r="K20" s="358"/>
      <c r="L20" s="358"/>
      <c r="M20" s="358"/>
      <c r="N20" s="358"/>
      <c r="O20" s="358"/>
      <c r="P20" s="358"/>
      <c r="Q20" s="358"/>
      <c r="R20" s="358"/>
      <c r="S20" s="358"/>
      <c r="T20" s="358"/>
      <c r="U20" s="358"/>
      <c r="V20" s="358"/>
      <c r="W20" s="49"/>
      <c r="X20" s="293"/>
      <c r="Y20" s="46"/>
      <c r="AO20" s="6"/>
    </row>
    <row r="21" spans="1:41" ht="24.75" customHeight="1">
      <c r="A21" s="50"/>
      <c r="C21" s="286" t="s">
        <v>671</v>
      </c>
      <c r="D21" s="287"/>
      <c r="E21" s="287"/>
      <c r="F21" s="288"/>
      <c r="G21" s="48">
        <v>101</v>
      </c>
      <c r="H21" s="365" t="s">
        <v>677</v>
      </c>
      <c r="I21" s="366"/>
      <c r="J21" s="367"/>
      <c r="K21" s="368"/>
      <c r="L21" s="137" t="s">
        <v>525</v>
      </c>
      <c r="M21" s="369" t="s">
        <v>2</v>
      </c>
      <c r="N21" s="370"/>
      <c r="O21" s="370"/>
      <c r="P21" s="370"/>
      <c r="Q21" s="370"/>
      <c r="R21" s="370"/>
      <c r="S21" s="370"/>
      <c r="T21" s="370"/>
      <c r="U21" s="370"/>
      <c r="V21" s="371"/>
      <c r="W21" s="51"/>
      <c r="X21" s="99" t="s">
        <v>118</v>
      </c>
      <c r="Y21" s="53"/>
      <c r="Z21" s="11"/>
      <c r="AA21" s="11"/>
      <c r="AB21" s="11"/>
      <c r="AC21" s="11"/>
      <c r="AD21" s="11"/>
      <c r="AE21" s="11"/>
      <c r="AF21" s="11"/>
      <c r="AG21" s="11"/>
      <c r="AH21" s="11"/>
      <c r="AO21" s="6"/>
    </row>
    <row r="22" spans="1:42" ht="21.75" customHeight="1">
      <c r="A22" s="21"/>
      <c r="C22" s="268" t="s">
        <v>119</v>
      </c>
      <c r="D22" s="269"/>
      <c r="E22" s="269"/>
      <c r="F22" s="270"/>
      <c r="G22" s="48">
        <v>102</v>
      </c>
      <c r="H22" s="363"/>
      <c r="I22" s="364"/>
      <c r="J22" s="54" t="s">
        <v>120</v>
      </c>
      <c r="K22" s="363"/>
      <c r="L22" s="364"/>
      <c r="M22" s="54" t="s">
        <v>120</v>
      </c>
      <c r="N22" s="363"/>
      <c r="O22" s="364"/>
      <c r="P22" s="54" t="s">
        <v>120</v>
      </c>
      <c r="Q22" s="363"/>
      <c r="R22" s="364"/>
      <c r="S22" s="54" t="s">
        <v>120</v>
      </c>
      <c r="T22" s="363"/>
      <c r="U22" s="364"/>
      <c r="V22" s="54" t="s">
        <v>120</v>
      </c>
      <c r="W22" s="55"/>
      <c r="X22" s="99" t="s">
        <v>121</v>
      </c>
      <c r="Y22" s="11"/>
      <c r="Z22" s="11"/>
      <c r="AA22" s="11"/>
      <c r="AB22" s="11"/>
      <c r="AC22" s="11"/>
      <c r="AD22" s="11"/>
      <c r="AE22" s="11"/>
      <c r="AF22" s="11"/>
      <c r="AG22" s="11"/>
      <c r="AH22" s="11"/>
      <c r="AK22" s="11"/>
      <c r="AO22" s="6"/>
      <c r="AP22" s="109"/>
    </row>
    <row r="23" spans="1:37" ht="21.75" customHeight="1">
      <c r="A23" s="21"/>
      <c r="C23" s="56"/>
      <c r="D23" s="268" t="s">
        <v>122</v>
      </c>
      <c r="E23" s="269"/>
      <c r="F23" s="270"/>
      <c r="G23" s="57">
        <v>103</v>
      </c>
      <c r="H23" s="363"/>
      <c r="I23" s="364"/>
      <c r="J23" s="54" t="s">
        <v>120</v>
      </c>
      <c r="K23" s="363"/>
      <c r="L23" s="364"/>
      <c r="M23" s="54" t="s">
        <v>120</v>
      </c>
      <c r="N23" s="363"/>
      <c r="O23" s="364"/>
      <c r="P23" s="54" t="s">
        <v>120</v>
      </c>
      <c r="Q23" s="363"/>
      <c r="R23" s="364"/>
      <c r="S23" s="54" t="s">
        <v>120</v>
      </c>
      <c r="T23" s="363"/>
      <c r="U23" s="364"/>
      <c r="V23" s="54" t="s">
        <v>120</v>
      </c>
      <c r="W23" s="55"/>
      <c r="X23" s="99" t="s">
        <v>123</v>
      </c>
      <c r="Y23" s="11"/>
      <c r="Z23" s="11"/>
      <c r="AA23" s="11"/>
      <c r="AB23" s="11"/>
      <c r="AC23" s="11"/>
      <c r="AD23" s="11"/>
      <c r="AE23" s="11"/>
      <c r="AF23" s="11"/>
      <c r="AG23" s="11"/>
      <c r="AH23" s="11"/>
      <c r="AK23" s="11"/>
    </row>
    <row r="24" spans="1:37" ht="21.75" customHeight="1">
      <c r="A24" s="21"/>
      <c r="C24" s="56"/>
      <c r="D24" s="271" t="s">
        <v>124</v>
      </c>
      <c r="E24" s="272"/>
      <c r="F24" s="273"/>
      <c r="G24" s="58">
        <v>104</v>
      </c>
      <c r="H24" s="363"/>
      <c r="I24" s="364"/>
      <c r="J24" s="54" t="s">
        <v>120</v>
      </c>
      <c r="K24" s="363"/>
      <c r="L24" s="364"/>
      <c r="M24" s="54" t="s">
        <v>120</v>
      </c>
      <c r="N24" s="363"/>
      <c r="O24" s="364"/>
      <c r="P24" s="54" t="s">
        <v>120</v>
      </c>
      <c r="Q24" s="363"/>
      <c r="R24" s="364"/>
      <c r="S24" s="54" t="s">
        <v>120</v>
      </c>
      <c r="T24" s="363"/>
      <c r="U24" s="364"/>
      <c r="V24" s="54" t="s">
        <v>120</v>
      </c>
      <c r="W24" s="55"/>
      <c r="X24" s="100" t="s">
        <v>125</v>
      </c>
      <c r="Y24" s="59"/>
      <c r="Z24" s="11"/>
      <c r="AA24" s="11"/>
      <c r="AB24" s="11"/>
      <c r="AC24" s="11"/>
      <c r="AD24" s="11"/>
      <c r="AE24" s="11"/>
      <c r="AF24" s="11"/>
      <c r="AG24" s="11"/>
      <c r="AH24" s="11"/>
      <c r="AK24" s="11"/>
    </row>
    <row r="25" spans="1:37" ht="21.75" customHeight="1">
      <c r="A25" s="21"/>
      <c r="C25" s="60"/>
      <c r="D25" s="274" t="s">
        <v>126</v>
      </c>
      <c r="E25" s="275"/>
      <c r="F25" s="276"/>
      <c r="G25" s="48">
        <v>105</v>
      </c>
      <c r="H25" s="363"/>
      <c r="I25" s="364"/>
      <c r="J25" s="54" t="s">
        <v>120</v>
      </c>
      <c r="K25" s="363"/>
      <c r="L25" s="364"/>
      <c r="M25" s="54" t="s">
        <v>120</v>
      </c>
      <c r="N25" s="363"/>
      <c r="O25" s="364"/>
      <c r="P25" s="54" t="s">
        <v>120</v>
      </c>
      <c r="Q25" s="363"/>
      <c r="R25" s="364"/>
      <c r="S25" s="54" t="s">
        <v>120</v>
      </c>
      <c r="T25" s="363"/>
      <c r="U25" s="364"/>
      <c r="V25" s="54" t="s">
        <v>120</v>
      </c>
      <c r="W25" s="55"/>
      <c r="X25" s="100" t="s">
        <v>127</v>
      </c>
      <c r="Y25" s="59"/>
      <c r="Z25" s="11"/>
      <c r="AA25" s="11"/>
      <c r="AB25" s="11"/>
      <c r="AC25" s="11"/>
      <c r="AD25" s="11"/>
      <c r="AE25" s="11"/>
      <c r="AF25" s="11"/>
      <c r="AG25" s="11"/>
      <c r="AH25" s="11"/>
      <c r="AK25" s="11"/>
    </row>
    <row r="26" spans="1:37" ht="15" customHeight="1">
      <c r="A26" s="21"/>
      <c r="C26" s="60"/>
      <c r="D26" s="61"/>
      <c r="E26" s="264" t="s">
        <v>634</v>
      </c>
      <c r="F26" s="265"/>
      <c r="G26" s="67">
        <v>201</v>
      </c>
      <c r="H26" s="266">
        <f>IF(SUM(H27,H28,H36,H49,H56,H65,H72,H78,H87)=0,"",SUM(H27,H28,H36,H49,H56,H65,H72,H78,H87))</f>
      </c>
      <c r="I26" s="267"/>
      <c r="J26" s="64" t="s">
        <v>129</v>
      </c>
      <c r="K26" s="266">
        <f>IF(SUM(K27,K28,K36,K49,K56,K65,K72,K78,K87)=0,"",SUM(K27,K28,K36,K49,K56,K65,K72,K78,K87))</f>
      </c>
      <c r="L26" s="267"/>
      <c r="M26" s="64" t="s">
        <v>129</v>
      </c>
      <c r="N26" s="266">
        <f>IF(SUM(N27,N28,N36,N49,N56,N65,N72,N78,N87)=0,"",SUM(N27,N28,N36,N49,N56,N65,N72,N78,N87))</f>
      </c>
      <c r="O26" s="267"/>
      <c r="P26" s="64" t="s">
        <v>129</v>
      </c>
      <c r="Q26" s="266">
        <f>IF(SUM(Q27,Q28,Q36,Q49,Q56,Q65,Q72,Q78,Q87)=0,"",SUM(Q27,Q28,Q36,Q49,Q56,Q65,Q72,Q78,Q87))</f>
      </c>
      <c r="R26" s="267"/>
      <c r="S26" s="64" t="s">
        <v>129</v>
      </c>
      <c r="T26" s="266">
        <f>IF(SUM(T27,T28,T36,T49,T56,T65,T72,T78,T87)=0,"",SUM(T27,T28,T36,T49,T56,T65,T72,T78,T87))</f>
      </c>
      <c r="U26" s="267"/>
      <c r="V26" s="64" t="s">
        <v>129</v>
      </c>
      <c r="W26" s="62"/>
      <c r="X26" s="52"/>
      <c r="Y26" s="11"/>
      <c r="Z26"/>
      <c r="AA26"/>
      <c r="AB26"/>
      <c r="AC26"/>
      <c r="AD26"/>
      <c r="AE26"/>
      <c r="AF26"/>
      <c r="AG26" s="11"/>
      <c r="AH26" s="11"/>
      <c r="AK26" s="11"/>
    </row>
    <row r="27" spans="1:32" ht="14.25" customHeight="1">
      <c r="A27" s="21"/>
      <c r="C27" s="60"/>
      <c r="D27" s="61"/>
      <c r="E27" s="252" t="s">
        <v>128</v>
      </c>
      <c r="F27" s="253"/>
      <c r="G27" s="63">
        <v>202</v>
      </c>
      <c r="H27" s="347"/>
      <c r="I27" s="348"/>
      <c r="J27" s="64" t="s">
        <v>129</v>
      </c>
      <c r="K27" s="347"/>
      <c r="L27" s="348"/>
      <c r="M27" s="64" t="s">
        <v>129</v>
      </c>
      <c r="N27" s="347"/>
      <c r="O27" s="348"/>
      <c r="P27" s="64" t="s">
        <v>129</v>
      </c>
      <c r="Q27" s="347"/>
      <c r="R27" s="348"/>
      <c r="S27" s="64" t="s">
        <v>129</v>
      </c>
      <c r="T27" s="347"/>
      <c r="U27" s="348"/>
      <c r="V27" s="64" t="s">
        <v>129</v>
      </c>
      <c r="W27" s="65"/>
      <c r="X27" s="254" t="s">
        <v>130</v>
      </c>
      <c r="Y27" s="31"/>
      <c r="Z27"/>
      <c r="AA27"/>
      <c r="AB27"/>
      <c r="AC27"/>
      <c r="AD27"/>
      <c r="AE27"/>
      <c r="AF27"/>
    </row>
    <row r="28" spans="1:32" ht="14.25" customHeight="1">
      <c r="A28" s="21"/>
      <c r="C28" s="60"/>
      <c r="D28" s="61"/>
      <c r="E28" s="255" t="s">
        <v>131</v>
      </c>
      <c r="F28" s="66" t="s">
        <v>132</v>
      </c>
      <c r="G28" s="67">
        <v>203</v>
      </c>
      <c r="H28" s="201">
        <f>IF(SUM(H29:I35)=0,"",SUM(H29:I35))</f>
      </c>
      <c r="I28" s="202"/>
      <c r="J28" s="68" t="s">
        <v>129</v>
      </c>
      <c r="K28" s="201">
        <f>IF(SUM(K29:L35)=0,"",SUM(K29:L35))</f>
      </c>
      <c r="L28" s="202"/>
      <c r="M28" s="68" t="s">
        <v>129</v>
      </c>
      <c r="N28" s="201">
        <f>IF(SUM(N29:O35)=0,"",SUM(N29:O35))</f>
      </c>
      <c r="O28" s="202"/>
      <c r="P28" s="68" t="s">
        <v>129</v>
      </c>
      <c r="Q28" s="201">
        <f>IF(SUM(Q29:R35)=0,"",SUM(Q29:R35))</f>
      </c>
      <c r="R28" s="202"/>
      <c r="S28" s="68" t="s">
        <v>129</v>
      </c>
      <c r="T28" s="201">
        <f>IF(SUM(T29:U35)=0,"",SUM(T29:U35))</f>
      </c>
      <c r="U28" s="202"/>
      <c r="V28" s="68" t="s">
        <v>129</v>
      </c>
      <c r="W28" s="65"/>
      <c r="X28" s="254"/>
      <c r="Y28" s="31"/>
      <c r="Z28"/>
      <c r="AA28"/>
      <c r="AB28"/>
      <c r="AC28"/>
      <c r="AD28"/>
      <c r="AE28"/>
      <c r="AF28"/>
    </row>
    <row r="29" spans="3:32" ht="14.25" customHeight="1">
      <c r="C29" s="60"/>
      <c r="D29" s="61"/>
      <c r="E29" s="255"/>
      <c r="F29" s="69" t="s">
        <v>133</v>
      </c>
      <c r="G29" s="70">
        <v>204</v>
      </c>
      <c r="H29" s="343"/>
      <c r="I29" s="344"/>
      <c r="J29" s="71" t="s">
        <v>129</v>
      </c>
      <c r="K29" s="343"/>
      <c r="L29" s="344"/>
      <c r="M29" s="71" t="s">
        <v>129</v>
      </c>
      <c r="N29" s="343"/>
      <c r="O29" s="344"/>
      <c r="P29" s="71" t="s">
        <v>129</v>
      </c>
      <c r="Q29" s="343"/>
      <c r="R29" s="344"/>
      <c r="S29" s="71" t="s">
        <v>129</v>
      </c>
      <c r="T29" s="343"/>
      <c r="U29" s="344"/>
      <c r="V29" s="71" t="s">
        <v>129</v>
      </c>
      <c r="W29" s="72"/>
      <c r="X29" s="254"/>
      <c r="Y29" s="31"/>
      <c r="Z29"/>
      <c r="AA29"/>
      <c r="AB29"/>
      <c r="AC29"/>
      <c r="AD29"/>
      <c r="AE29"/>
      <c r="AF29"/>
    </row>
    <row r="30" spans="3:25" ht="14.25" customHeight="1">
      <c r="C30" s="60"/>
      <c r="D30" s="61"/>
      <c r="E30" s="255"/>
      <c r="F30" s="69" t="s">
        <v>134</v>
      </c>
      <c r="G30" s="70">
        <v>205</v>
      </c>
      <c r="H30" s="343"/>
      <c r="I30" s="344"/>
      <c r="J30" s="71" t="s">
        <v>129</v>
      </c>
      <c r="K30" s="343"/>
      <c r="L30" s="344"/>
      <c r="M30" s="71" t="s">
        <v>129</v>
      </c>
      <c r="N30" s="343"/>
      <c r="O30" s="344"/>
      <c r="P30" s="71" t="s">
        <v>129</v>
      </c>
      <c r="Q30" s="343"/>
      <c r="R30" s="344"/>
      <c r="S30" s="71" t="s">
        <v>129</v>
      </c>
      <c r="T30" s="343"/>
      <c r="U30" s="344"/>
      <c r="V30" s="71" t="s">
        <v>129</v>
      </c>
      <c r="W30" s="72"/>
      <c r="X30" s="254"/>
      <c r="Y30" s="31"/>
    </row>
    <row r="31" spans="3:25" ht="14.25" customHeight="1">
      <c r="C31" s="60"/>
      <c r="D31" s="61"/>
      <c r="E31" s="255"/>
      <c r="F31" s="69" t="s">
        <v>135</v>
      </c>
      <c r="G31" s="70">
        <v>206</v>
      </c>
      <c r="H31" s="343"/>
      <c r="I31" s="344"/>
      <c r="J31" s="71" t="s">
        <v>129</v>
      </c>
      <c r="K31" s="343"/>
      <c r="L31" s="344"/>
      <c r="M31" s="71" t="s">
        <v>129</v>
      </c>
      <c r="N31" s="343"/>
      <c r="O31" s="344"/>
      <c r="P31" s="71" t="s">
        <v>129</v>
      </c>
      <c r="Q31" s="343"/>
      <c r="R31" s="344"/>
      <c r="S31" s="71" t="s">
        <v>129</v>
      </c>
      <c r="T31" s="343"/>
      <c r="U31" s="344"/>
      <c r="V31" s="71" t="s">
        <v>129</v>
      </c>
      <c r="W31" s="72"/>
      <c r="X31" s="254"/>
      <c r="Y31" s="31"/>
    </row>
    <row r="32" spans="3:25" ht="14.25" customHeight="1">
      <c r="C32" s="60"/>
      <c r="D32" s="61"/>
      <c r="E32" s="255"/>
      <c r="F32" s="69" t="s">
        <v>136</v>
      </c>
      <c r="G32" s="70">
        <v>207</v>
      </c>
      <c r="H32" s="343"/>
      <c r="I32" s="344"/>
      <c r="J32" s="71" t="s">
        <v>129</v>
      </c>
      <c r="K32" s="343"/>
      <c r="L32" s="344"/>
      <c r="M32" s="71" t="s">
        <v>129</v>
      </c>
      <c r="N32" s="343"/>
      <c r="O32" s="344"/>
      <c r="P32" s="71" t="s">
        <v>129</v>
      </c>
      <c r="Q32" s="343"/>
      <c r="R32" s="344"/>
      <c r="S32" s="71" t="s">
        <v>129</v>
      </c>
      <c r="T32" s="343"/>
      <c r="U32" s="344"/>
      <c r="V32" s="71" t="s">
        <v>129</v>
      </c>
      <c r="W32" s="72"/>
      <c r="X32" s="254"/>
      <c r="Y32" s="31"/>
    </row>
    <row r="33" spans="3:25" ht="14.25" customHeight="1">
      <c r="C33" s="60"/>
      <c r="D33" s="61"/>
      <c r="E33" s="255"/>
      <c r="F33" s="69" t="s">
        <v>137</v>
      </c>
      <c r="G33" s="70">
        <v>208</v>
      </c>
      <c r="H33" s="343"/>
      <c r="I33" s="344"/>
      <c r="J33" s="71" t="s">
        <v>129</v>
      </c>
      <c r="K33" s="343"/>
      <c r="L33" s="344"/>
      <c r="M33" s="71" t="s">
        <v>129</v>
      </c>
      <c r="N33" s="343"/>
      <c r="O33" s="344"/>
      <c r="P33" s="71" t="s">
        <v>129</v>
      </c>
      <c r="Q33" s="343"/>
      <c r="R33" s="344"/>
      <c r="S33" s="71" t="s">
        <v>129</v>
      </c>
      <c r="T33" s="343"/>
      <c r="U33" s="344"/>
      <c r="V33" s="71" t="s">
        <v>129</v>
      </c>
      <c r="W33" s="72"/>
      <c r="X33" s="254"/>
      <c r="Y33" s="31"/>
    </row>
    <row r="34" spans="3:25" ht="14.25" customHeight="1">
      <c r="C34" s="60"/>
      <c r="D34" s="61"/>
      <c r="E34" s="255"/>
      <c r="F34" s="69" t="s">
        <v>138</v>
      </c>
      <c r="G34" s="70">
        <v>209</v>
      </c>
      <c r="H34" s="343"/>
      <c r="I34" s="344"/>
      <c r="J34" s="71" t="s">
        <v>129</v>
      </c>
      <c r="K34" s="343"/>
      <c r="L34" s="344"/>
      <c r="M34" s="71" t="s">
        <v>129</v>
      </c>
      <c r="N34" s="343"/>
      <c r="O34" s="344"/>
      <c r="P34" s="71" t="s">
        <v>129</v>
      </c>
      <c r="Q34" s="343"/>
      <c r="R34" s="344"/>
      <c r="S34" s="71" t="s">
        <v>129</v>
      </c>
      <c r="T34" s="343"/>
      <c r="U34" s="344"/>
      <c r="V34" s="71" t="s">
        <v>129</v>
      </c>
      <c r="W34" s="72"/>
      <c r="X34" s="254"/>
      <c r="Y34" s="31"/>
    </row>
    <row r="35" spans="3:25" ht="14.25" customHeight="1">
      <c r="C35" s="60"/>
      <c r="D35" s="61"/>
      <c r="E35" s="255"/>
      <c r="F35" s="73" t="s">
        <v>139</v>
      </c>
      <c r="G35" s="74">
        <v>210</v>
      </c>
      <c r="H35" s="345"/>
      <c r="I35" s="346"/>
      <c r="J35" s="75" t="s">
        <v>129</v>
      </c>
      <c r="K35" s="345"/>
      <c r="L35" s="346"/>
      <c r="M35" s="75" t="s">
        <v>129</v>
      </c>
      <c r="N35" s="345"/>
      <c r="O35" s="346"/>
      <c r="P35" s="75" t="s">
        <v>129</v>
      </c>
      <c r="Q35" s="345"/>
      <c r="R35" s="346"/>
      <c r="S35" s="75" t="s">
        <v>129</v>
      </c>
      <c r="T35" s="345"/>
      <c r="U35" s="346"/>
      <c r="V35" s="75" t="s">
        <v>129</v>
      </c>
      <c r="W35" s="72"/>
      <c r="X35" s="254"/>
      <c r="Y35" s="31"/>
    </row>
    <row r="36" spans="3:25" ht="14.25" customHeight="1">
      <c r="C36" s="60"/>
      <c r="D36" s="61"/>
      <c r="E36" s="256" t="s">
        <v>140</v>
      </c>
      <c r="F36" s="66" t="s">
        <v>141</v>
      </c>
      <c r="G36" s="76">
        <v>211</v>
      </c>
      <c r="H36" s="201">
        <f>IF(SUM(H37:I48)=0,"",SUM(H37:I48))</f>
      </c>
      <c r="I36" s="202"/>
      <c r="J36" s="68" t="s">
        <v>129</v>
      </c>
      <c r="K36" s="201">
        <f>IF(SUM(K37:L48)=0,"",SUM(K37:L48))</f>
      </c>
      <c r="L36" s="202"/>
      <c r="M36" s="68" t="s">
        <v>129</v>
      </c>
      <c r="N36" s="201">
        <f>IF(SUM(N37:O48)=0,"",SUM(N37:O48))</f>
      </c>
      <c r="O36" s="202"/>
      <c r="P36" s="68" t="s">
        <v>129</v>
      </c>
      <c r="Q36" s="201">
        <f>IF(SUM(Q37:R48)=0,"",SUM(Q37:R48))</f>
      </c>
      <c r="R36" s="202"/>
      <c r="S36" s="68" t="s">
        <v>129</v>
      </c>
      <c r="T36" s="201">
        <f>IF(SUM(T37:U48)=0,"",SUM(T37:U48))</f>
      </c>
      <c r="U36" s="202"/>
      <c r="V36" s="68" t="s">
        <v>129</v>
      </c>
      <c r="W36" s="65"/>
      <c r="X36" s="254"/>
      <c r="Y36" s="31"/>
    </row>
    <row r="37" spans="3:25" ht="14.25" customHeight="1">
      <c r="C37" s="60"/>
      <c r="D37" s="61"/>
      <c r="E37" s="257"/>
      <c r="F37" s="69" t="s">
        <v>142</v>
      </c>
      <c r="G37" s="70">
        <v>212</v>
      </c>
      <c r="H37" s="343"/>
      <c r="I37" s="344"/>
      <c r="J37" s="71" t="s">
        <v>129</v>
      </c>
      <c r="K37" s="343"/>
      <c r="L37" s="344"/>
      <c r="M37" s="71" t="s">
        <v>129</v>
      </c>
      <c r="N37" s="343"/>
      <c r="O37" s="344"/>
      <c r="P37" s="71" t="s">
        <v>129</v>
      </c>
      <c r="Q37" s="343"/>
      <c r="R37" s="344"/>
      <c r="S37" s="71" t="s">
        <v>129</v>
      </c>
      <c r="T37" s="343"/>
      <c r="U37" s="344"/>
      <c r="V37" s="71" t="s">
        <v>129</v>
      </c>
      <c r="W37" s="72"/>
      <c r="X37" s="254"/>
      <c r="Y37" s="31"/>
    </row>
    <row r="38" spans="3:25" ht="14.25" customHeight="1">
      <c r="C38" s="60"/>
      <c r="D38" s="61"/>
      <c r="E38" s="257"/>
      <c r="F38" s="69" t="s">
        <v>143</v>
      </c>
      <c r="G38" s="70">
        <v>213</v>
      </c>
      <c r="H38" s="343"/>
      <c r="I38" s="344"/>
      <c r="J38" s="71" t="s">
        <v>129</v>
      </c>
      <c r="K38" s="343"/>
      <c r="L38" s="344"/>
      <c r="M38" s="71" t="s">
        <v>129</v>
      </c>
      <c r="N38" s="343"/>
      <c r="O38" s="344"/>
      <c r="P38" s="71" t="s">
        <v>129</v>
      </c>
      <c r="Q38" s="343"/>
      <c r="R38" s="344"/>
      <c r="S38" s="71" t="s">
        <v>129</v>
      </c>
      <c r="T38" s="343"/>
      <c r="U38" s="344"/>
      <c r="V38" s="71" t="s">
        <v>129</v>
      </c>
      <c r="W38" s="72"/>
      <c r="X38" s="254"/>
      <c r="Y38" s="31"/>
    </row>
    <row r="39" spans="3:25" ht="14.25" customHeight="1">
      <c r="C39" s="60"/>
      <c r="D39" s="61"/>
      <c r="E39" s="257"/>
      <c r="F39" s="69" t="s">
        <v>144</v>
      </c>
      <c r="G39" s="70">
        <v>214</v>
      </c>
      <c r="H39" s="343"/>
      <c r="I39" s="344"/>
      <c r="J39" s="71" t="s">
        <v>129</v>
      </c>
      <c r="K39" s="343"/>
      <c r="L39" s="344"/>
      <c r="M39" s="71" t="s">
        <v>129</v>
      </c>
      <c r="N39" s="343"/>
      <c r="O39" s="344"/>
      <c r="P39" s="71" t="s">
        <v>129</v>
      </c>
      <c r="Q39" s="343"/>
      <c r="R39" s="344"/>
      <c r="S39" s="71" t="s">
        <v>129</v>
      </c>
      <c r="T39" s="343"/>
      <c r="U39" s="344"/>
      <c r="V39" s="71" t="s">
        <v>129</v>
      </c>
      <c r="W39" s="72"/>
      <c r="X39" s="254"/>
      <c r="Y39" s="31"/>
    </row>
    <row r="40" spans="3:25" ht="14.25" customHeight="1">
      <c r="C40" s="60"/>
      <c r="D40" s="61"/>
      <c r="E40" s="257"/>
      <c r="F40" s="69" t="s">
        <v>145</v>
      </c>
      <c r="G40" s="70">
        <v>215</v>
      </c>
      <c r="H40" s="343"/>
      <c r="I40" s="344"/>
      <c r="J40" s="71" t="s">
        <v>129</v>
      </c>
      <c r="K40" s="343"/>
      <c r="L40" s="344"/>
      <c r="M40" s="71" t="s">
        <v>129</v>
      </c>
      <c r="N40" s="343"/>
      <c r="O40" s="344"/>
      <c r="P40" s="71" t="s">
        <v>129</v>
      </c>
      <c r="Q40" s="343"/>
      <c r="R40" s="344"/>
      <c r="S40" s="71" t="s">
        <v>129</v>
      </c>
      <c r="T40" s="343"/>
      <c r="U40" s="344"/>
      <c r="V40" s="71" t="s">
        <v>129</v>
      </c>
      <c r="W40" s="72"/>
      <c r="X40" s="254"/>
      <c r="Y40" s="31"/>
    </row>
    <row r="41" spans="3:25" ht="14.25" customHeight="1">
      <c r="C41" s="60"/>
      <c r="D41" s="61"/>
      <c r="E41" s="257"/>
      <c r="F41" s="69" t="s">
        <v>146</v>
      </c>
      <c r="G41" s="70">
        <v>216</v>
      </c>
      <c r="H41" s="343"/>
      <c r="I41" s="344"/>
      <c r="J41" s="71" t="s">
        <v>129</v>
      </c>
      <c r="K41" s="343"/>
      <c r="L41" s="344"/>
      <c r="M41" s="71" t="s">
        <v>129</v>
      </c>
      <c r="N41" s="343"/>
      <c r="O41" s="344"/>
      <c r="P41" s="71" t="s">
        <v>129</v>
      </c>
      <c r="Q41" s="343"/>
      <c r="R41" s="344"/>
      <c r="S41" s="71" t="s">
        <v>129</v>
      </c>
      <c r="T41" s="343"/>
      <c r="U41" s="344"/>
      <c r="V41" s="71" t="s">
        <v>129</v>
      </c>
      <c r="W41" s="72"/>
      <c r="X41" s="254"/>
      <c r="Y41" s="31"/>
    </row>
    <row r="42" spans="3:25" ht="14.25" customHeight="1">
      <c r="C42" s="60"/>
      <c r="D42" s="61"/>
      <c r="E42" s="257"/>
      <c r="F42" s="69" t="s">
        <v>147</v>
      </c>
      <c r="G42" s="70">
        <v>217</v>
      </c>
      <c r="H42" s="343"/>
      <c r="I42" s="344"/>
      <c r="J42" s="71" t="s">
        <v>129</v>
      </c>
      <c r="K42" s="343"/>
      <c r="L42" s="344"/>
      <c r="M42" s="71" t="s">
        <v>129</v>
      </c>
      <c r="N42" s="343"/>
      <c r="O42" s="344"/>
      <c r="P42" s="71" t="s">
        <v>129</v>
      </c>
      <c r="Q42" s="343"/>
      <c r="R42" s="344"/>
      <c r="S42" s="71" t="s">
        <v>129</v>
      </c>
      <c r="T42" s="343"/>
      <c r="U42" s="344"/>
      <c r="V42" s="71" t="s">
        <v>129</v>
      </c>
      <c r="W42" s="72"/>
      <c r="X42" s="254"/>
      <c r="Y42" s="31"/>
    </row>
    <row r="43" spans="3:25" ht="14.25" customHeight="1">
      <c r="C43" s="60"/>
      <c r="D43" s="61"/>
      <c r="E43" s="257"/>
      <c r="F43" s="69" t="s">
        <v>148</v>
      </c>
      <c r="G43" s="70">
        <v>218</v>
      </c>
      <c r="H43" s="343"/>
      <c r="I43" s="344"/>
      <c r="J43" s="71" t="s">
        <v>129</v>
      </c>
      <c r="K43" s="343"/>
      <c r="L43" s="344"/>
      <c r="M43" s="71" t="s">
        <v>129</v>
      </c>
      <c r="N43" s="343"/>
      <c r="O43" s="344"/>
      <c r="P43" s="71" t="s">
        <v>129</v>
      </c>
      <c r="Q43" s="343"/>
      <c r="R43" s="344"/>
      <c r="S43" s="71" t="s">
        <v>129</v>
      </c>
      <c r="T43" s="343"/>
      <c r="U43" s="344"/>
      <c r="V43" s="71" t="s">
        <v>129</v>
      </c>
      <c r="W43" s="72"/>
      <c r="X43" s="254"/>
      <c r="Y43" s="31"/>
    </row>
    <row r="44" spans="3:25" ht="14.25" customHeight="1">
      <c r="C44" s="60"/>
      <c r="D44" s="61"/>
      <c r="E44" s="257"/>
      <c r="F44" s="69" t="s">
        <v>149</v>
      </c>
      <c r="G44" s="70">
        <v>219</v>
      </c>
      <c r="H44" s="343"/>
      <c r="I44" s="344"/>
      <c r="J44" s="71" t="s">
        <v>129</v>
      </c>
      <c r="K44" s="343"/>
      <c r="L44" s="344"/>
      <c r="M44" s="71" t="s">
        <v>129</v>
      </c>
      <c r="N44" s="343"/>
      <c r="O44" s="344"/>
      <c r="P44" s="71" t="s">
        <v>129</v>
      </c>
      <c r="Q44" s="343"/>
      <c r="R44" s="344"/>
      <c r="S44" s="71" t="s">
        <v>129</v>
      </c>
      <c r="T44" s="343"/>
      <c r="U44" s="344"/>
      <c r="V44" s="71" t="s">
        <v>129</v>
      </c>
      <c r="W44" s="72"/>
      <c r="X44" s="254"/>
      <c r="Y44" s="31"/>
    </row>
    <row r="45" spans="3:25" ht="14.25" customHeight="1">
      <c r="C45" s="60"/>
      <c r="D45" s="61"/>
      <c r="E45" s="257"/>
      <c r="F45" s="69" t="s">
        <v>150</v>
      </c>
      <c r="G45" s="70">
        <v>220</v>
      </c>
      <c r="H45" s="343"/>
      <c r="I45" s="344"/>
      <c r="J45" s="71" t="s">
        <v>129</v>
      </c>
      <c r="K45" s="343"/>
      <c r="L45" s="344"/>
      <c r="M45" s="71" t="s">
        <v>129</v>
      </c>
      <c r="N45" s="343"/>
      <c r="O45" s="344"/>
      <c r="P45" s="71" t="s">
        <v>129</v>
      </c>
      <c r="Q45" s="343"/>
      <c r="R45" s="344"/>
      <c r="S45" s="71" t="s">
        <v>129</v>
      </c>
      <c r="T45" s="343"/>
      <c r="U45" s="344"/>
      <c r="V45" s="71" t="s">
        <v>129</v>
      </c>
      <c r="W45" s="72"/>
      <c r="X45" s="254"/>
      <c r="Y45" s="31"/>
    </row>
    <row r="46" spans="3:25" ht="14.25" customHeight="1">
      <c r="C46" s="60"/>
      <c r="D46" s="61"/>
      <c r="E46" s="257"/>
      <c r="F46" s="69" t="s">
        <v>151</v>
      </c>
      <c r="G46" s="70">
        <v>221</v>
      </c>
      <c r="H46" s="343"/>
      <c r="I46" s="344"/>
      <c r="J46" s="71" t="s">
        <v>129</v>
      </c>
      <c r="K46" s="343"/>
      <c r="L46" s="344"/>
      <c r="M46" s="71" t="s">
        <v>129</v>
      </c>
      <c r="N46" s="343"/>
      <c r="O46" s="344"/>
      <c r="P46" s="71" t="s">
        <v>129</v>
      </c>
      <c r="Q46" s="343"/>
      <c r="R46" s="344"/>
      <c r="S46" s="71" t="s">
        <v>129</v>
      </c>
      <c r="T46" s="343"/>
      <c r="U46" s="344"/>
      <c r="V46" s="71" t="s">
        <v>129</v>
      </c>
      <c r="W46" s="72"/>
      <c r="X46" s="254"/>
      <c r="Y46" s="31"/>
    </row>
    <row r="47" spans="3:25" ht="14.25" customHeight="1">
      <c r="C47" s="60"/>
      <c r="D47" s="61"/>
      <c r="E47" s="257"/>
      <c r="F47" s="101" t="s">
        <v>152</v>
      </c>
      <c r="G47" s="70">
        <v>222</v>
      </c>
      <c r="H47" s="343"/>
      <c r="I47" s="344"/>
      <c r="J47" s="71" t="s">
        <v>129</v>
      </c>
      <c r="K47" s="343"/>
      <c r="L47" s="344"/>
      <c r="M47" s="71" t="s">
        <v>129</v>
      </c>
      <c r="N47" s="343"/>
      <c r="O47" s="344"/>
      <c r="P47" s="71" t="s">
        <v>129</v>
      </c>
      <c r="Q47" s="343"/>
      <c r="R47" s="344"/>
      <c r="S47" s="71" t="s">
        <v>129</v>
      </c>
      <c r="T47" s="343"/>
      <c r="U47" s="344"/>
      <c r="V47" s="71" t="s">
        <v>129</v>
      </c>
      <c r="W47" s="72"/>
      <c r="X47" s="254"/>
      <c r="Y47" s="31"/>
    </row>
    <row r="48" spans="3:25" ht="14.25" customHeight="1">
      <c r="C48" s="60"/>
      <c r="D48" s="61"/>
      <c r="E48" s="258"/>
      <c r="F48" s="73" t="s">
        <v>139</v>
      </c>
      <c r="G48" s="74">
        <v>223</v>
      </c>
      <c r="H48" s="345"/>
      <c r="I48" s="346"/>
      <c r="J48" s="75" t="s">
        <v>129</v>
      </c>
      <c r="K48" s="345"/>
      <c r="L48" s="346"/>
      <c r="M48" s="75" t="s">
        <v>129</v>
      </c>
      <c r="N48" s="345"/>
      <c r="O48" s="346"/>
      <c r="P48" s="75" t="s">
        <v>129</v>
      </c>
      <c r="Q48" s="345"/>
      <c r="R48" s="346"/>
      <c r="S48" s="75" t="s">
        <v>129</v>
      </c>
      <c r="T48" s="345"/>
      <c r="U48" s="346"/>
      <c r="V48" s="75" t="s">
        <v>129</v>
      </c>
      <c r="W48" s="72"/>
      <c r="X48" s="254"/>
      <c r="Y48" s="31"/>
    </row>
    <row r="49" spans="3:25" ht="14.25" customHeight="1">
      <c r="C49" s="60"/>
      <c r="D49" s="61"/>
      <c r="E49" s="255" t="s">
        <v>153</v>
      </c>
      <c r="F49" s="66" t="s">
        <v>154</v>
      </c>
      <c r="G49" s="67">
        <v>224</v>
      </c>
      <c r="H49" s="201">
        <f>IF(SUM(H50:I55)=0,"",SUM(H50:I55))</f>
      </c>
      <c r="I49" s="202"/>
      <c r="J49" s="68" t="s">
        <v>129</v>
      </c>
      <c r="K49" s="201">
        <f>IF(SUM(K50:L55)=0,"",SUM(K50:L55))</f>
      </c>
      <c r="L49" s="202"/>
      <c r="M49" s="68" t="s">
        <v>129</v>
      </c>
      <c r="N49" s="201">
        <f>IF(SUM(N50:O55)=0,"",SUM(N50:O55))</f>
      </c>
      <c r="O49" s="202"/>
      <c r="P49" s="68" t="s">
        <v>129</v>
      </c>
      <c r="Q49" s="201">
        <f>IF(SUM(Q50:R55)=0,"",SUM(Q50:R55))</f>
      </c>
      <c r="R49" s="202"/>
      <c r="S49" s="68" t="s">
        <v>129</v>
      </c>
      <c r="T49" s="201">
        <f>IF(SUM(T50:U55)=0,"",SUM(T50:U55))</f>
      </c>
      <c r="U49" s="202"/>
      <c r="V49" s="68" t="s">
        <v>129</v>
      </c>
      <c r="W49" s="65"/>
      <c r="X49" s="254"/>
      <c r="Y49" s="31"/>
    </row>
    <row r="50" spans="3:25" ht="14.25" customHeight="1">
      <c r="C50" s="60"/>
      <c r="D50" s="61"/>
      <c r="E50" s="255"/>
      <c r="F50" s="69" t="s">
        <v>155</v>
      </c>
      <c r="G50" s="70">
        <v>225</v>
      </c>
      <c r="H50" s="343"/>
      <c r="I50" s="344"/>
      <c r="J50" s="71" t="s">
        <v>129</v>
      </c>
      <c r="K50" s="343"/>
      <c r="L50" s="344"/>
      <c r="M50" s="71" t="s">
        <v>129</v>
      </c>
      <c r="N50" s="343"/>
      <c r="O50" s="344"/>
      <c r="P50" s="71" t="s">
        <v>129</v>
      </c>
      <c r="Q50" s="343"/>
      <c r="R50" s="344"/>
      <c r="S50" s="71" t="s">
        <v>129</v>
      </c>
      <c r="T50" s="343"/>
      <c r="U50" s="344"/>
      <c r="V50" s="71" t="s">
        <v>129</v>
      </c>
      <c r="W50" s="72"/>
      <c r="X50" s="254"/>
      <c r="Y50" s="31"/>
    </row>
    <row r="51" spans="3:25" ht="14.25" customHeight="1">
      <c r="C51" s="60"/>
      <c r="D51" s="61"/>
      <c r="E51" s="255"/>
      <c r="F51" s="69" t="s">
        <v>156</v>
      </c>
      <c r="G51" s="70">
        <v>226</v>
      </c>
      <c r="H51" s="343"/>
      <c r="I51" s="344"/>
      <c r="J51" s="71" t="s">
        <v>129</v>
      </c>
      <c r="K51" s="343"/>
      <c r="L51" s="344"/>
      <c r="M51" s="71" t="s">
        <v>129</v>
      </c>
      <c r="N51" s="343"/>
      <c r="O51" s="344"/>
      <c r="P51" s="71" t="s">
        <v>129</v>
      </c>
      <c r="Q51" s="343"/>
      <c r="R51" s="344"/>
      <c r="S51" s="71" t="s">
        <v>129</v>
      </c>
      <c r="T51" s="343"/>
      <c r="U51" s="344"/>
      <c r="V51" s="71" t="s">
        <v>129</v>
      </c>
      <c r="W51" s="72"/>
      <c r="X51" s="254"/>
      <c r="Y51" s="31"/>
    </row>
    <row r="52" spans="3:25" ht="14.25" customHeight="1">
      <c r="C52" s="60"/>
      <c r="D52" s="61"/>
      <c r="E52" s="255"/>
      <c r="F52" s="69" t="s">
        <v>157</v>
      </c>
      <c r="G52" s="70">
        <v>227</v>
      </c>
      <c r="H52" s="343"/>
      <c r="I52" s="344"/>
      <c r="J52" s="71" t="s">
        <v>129</v>
      </c>
      <c r="K52" s="343"/>
      <c r="L52" s="344"/>
      <c r="M52" s="71" t="s">
        <v>129</v>
      </c>
      <c r="N52" s="343"/>
      <c r="O52" s="344"/>
      <c r="P52" s="71" t="s">
        <v>129</v>
      </c>
      <c r="Q52" s="343"/>
      <c r="R52" s="344"/>
      <c r="S52" s="71" t="s">
        <v>129</v>
      </c>
      <c r="T52" s="343"/>
      <c r="U52" s="344"/>
      <c r="V52" s="71" t="s">
        <v>129</v>
      </c>
      <c r="W52" s="72"/>
      <c r="X52" s="254"/>
      <c r="Y52" s="31"/>
    </row>
    <row r="53" spans="3:25" ht="14.25" customHeight="1">
      <c r="C53" s="60"/>
      <c r="D53" s="61"/>
      <c r="E53" s="255"/>
      <c r="F53" s="69" t="s">
        <v>158</v>
      </c>
      <c r="G53" s="70">
        <v>228</v>
      </c>
      <c r="H53" s="343"/>
      <c r="I53" s="344"/>
      <c r="J53" s="71" t="s">
        <v>129</v>
      </c>
      <c r="K53" s="343"/>
      <c r="L53" s="344"/>
      <c r="M53" s="71" t="s">
        <v>129</v>
      </c>
      <c r="N53" s="343"/>
      <c r="O53" s="344"/>
      <c r="P53" s="71" t="s">
        <v>129</v>
      </c>
      <c r="Q53" s="343"/>
      <c r="R53" s="344"/>
      <c r="S53" s="71" t="s">
        <v>129</v>
      </c>
      <c r="T53" s="343"/>
      <c r="U53" s="344"/>
      <c r="V53" s="71" t="s">
        <v>129</v>
      </c>
      <c r="W53" s="72"/>
      <c r="X53" s="254"/>
      <c r="Y53" s="31"/>
    </row>
    <row r="54" spans="3:25" ht="14.25" customHeight="1">
      <c r="C54" s="60"/>
      <c r="D54" s="61"/>
      <c r="E54" s="255"/>
      <c r="F54" s="69" t="s">
        <v>159</v>
      </c>
      <c r="G54" s="70">
        <v>229</v>
      </c>
      <c r="H54" s="343"/>
      <c r="I54" s="344"/>
      <c r="J54" s="71" t="s">
        <v>129</v>
      </c>
      <c r="K54" s="343"/>
      <c r="L54" s="344"/>
      <c r="M54" s="71" t="s">
        <v>129</v>
      </c>
      <c r="N54" s="343"/>
      <c r="O54" s="344"/>
      <c r="P54" s="71" t="s">
        <v>129</v>
      </c>
      <c r="Q54" s="343"/>
      <c r="R54" s="344"/>
      <c r="S54" s="71" t="s">
        <v>129</v>
      </c>
      <c r="T54" s="343"/>
      <c r="U54" s="344"/>
      <c r="V54" s="71" t="s">
        <v>129</v>
      </c>
      <c r="W54" s="72"/>
      <c r="X54" s="254"/>
      <c r="Y54" s="31"/>
    </row>
    <row r="55" spans="3:25" ht="14.25" customHeight="1">
      <c r="C55" s="60"/>
      <c r="D55" s="61"/>
      <c r="E55" s="255"/>
      <c r="F55" s="73" t="s">
        <v>139</v>
      </c>
      <c r="G55" s="74">
        <v>230</v>
      </c>
      <c r="H55" s="345"/>
      <c r="I55" s="346"/>
      <c r="J55" s="75" t="s">
        <v>129</v>
      </c>
      <c r="K55" s="345"/>
      <c r="L55" s="346"/>
      <c r="M55" s="75" t="s">
        <v>129</v>
      </c>
      <c r="N55" s="345"/>
      <c r="O55" s="346"/>
      <c r="P55" s="75" t="s">
        <v>129</v>
      </c>
      <c r="Q55" s="345"/>
      <c r="R55" s="346"/>
      <c r="S55" s="75" t="s">
        <v>129</v>
      </c>
      <c r="T55" s="345"/>
      <c r="U55" s="346"/>
      <c r="V55" s="75" t="s">
        <v>129</v>
      </c>
      <c r="W55" s="72"/>
      <c r="X55" s="254"/>
      <c r="Y55" s="31"/>
    </row>
    <row r="56" spans="3:25" ht="14.25" customHeight="1">
      <c r="C56" s="60"/>
      <c r="D56" s="61"/>
      <c r="E56" s="259" t="s">
        <v>160</v>
      </c>
      <c r="F56" s="66" t="s">
        <v>161</v>
      </c>
      <c r="G56" s="76">
        <v>231</v>
      </c>
      <c r="H56" s="201">
        <f>IF(SUM(H57:I64)=0,"",SUM(H57:I64))</f>
      </c>
      <c r="I56" s="202"/>
      <c r="J56" s="68" t="s">
        <v>129</v>
      </c>
      <c r="K56" s="201">
        <f>IF(SUM(K57:L64)=0,"",SUM(K57:L64))</f>
      </c>
      <c r="L56" s="202"/>
      <c r="M56" s="68" t="s">
        <v>129</v>
      </c>
      <c r="N56" s="201">
        <f>IF(SUM(N57:O64)=0,"",SUM(N57:O64))</f>
      </c>
      <c r="O56" s="202"/>
      <c r="P56" s="68" t="s">
        <v>129</v>
      </c>
      <c r="Q56" s="201">
        <f>IF(SUM(Q57:R64)=0,"",SUM(Q57:R64))</f>
      </c>
      <c r="R56" s="202"/>
      <c r="S56" s="68" t="s">
        <v>129</v>
      </c>
      <c r="T56" s="201">
        <f>IF(SUM(T57:U64)=0,"",SUM(T57:U64))</f>
      </c>
      <c r="U56" s="202"/>
      <c r="V56" s="68" t="s">
        <v>129</v>
      </c>
      <c r="W56" s="65"/>
      <c r="X56" s="254"/>
      <c r="Y56" s="31"/>
    </row>
    <row r="57" spans="3:25" ht="14.25" customHeight="1">
      <c r="C57" s="60"/>
      <c r="D57" s="61"/>
      <c r="E57" s="260"/>
      <c r="F57" s="77" t="s">
        <v>162</v>
      </c>
      <c r="G57" s="78">
        <v>232</v>
      </c>
      <c r="H57" s="343"/>
      <c r="I57" s="344"/>
      <c r="J57" s="71" t="s">
        <v>129</v>
      </c>
      <c r="K57" s="343"/>
      <c r="L57" s="344"/>
      <c r="M57" s="71" t="s">
        <v>129</v>
      </c>
      <c r="N57" s="343"/>
      <c r="O57" s="344"/>
      <c r="P57" s="71" t="s">
        <v>129</v>
      </c>
      <c r="Q57" s="343"/>
      <c r="R57" s="344"/>
      <c r="S57" s="71" t="s">
        <v>129</v>
      </c>
      <c r="T57" s="343"/>
      <c r="U57" s="344"/>
      <c r="V57" s="71" t="s">
        <v>129</v>
      </c>
      <c r="W57" s="72"/>
      <c r="X57" s="254"/>
      <c r="Y57" s="31"/>
    </row>
    <row r="58" spans="3:25" ht="14.25" customHeight="1">
      <c r="C58" s="60"/>
      <c r="D58" s="61"/>
      <c r="E58" s="260"/>
      <c r="F58" s="77" t="s">
        <v>163</v>
      </c>
      <c r="G58" s="70">
        <v>233</v>
      </c>
      <c r="H58" s="343"/>
      <c r="I58" s="344"/>
      <c r="J58" s="71" t="s">
        <v>129</v>
      </c>
      <c r="K58" s="343"/>
      <c r="L58" s="344"/>
      <c r="M58" s="71" t="s">
        <v>129</v>
      </c>
      <c r="N58" s="343"/>
      <c r="O58" s="344"/>
      <c r="P58" s="71" t="s">
        <v>129</v>
      </c>
      <c r="Q58" s="343"/>
      <c r="R58" s="344"/>
      <c r="S58" s="71" t="s">
        <v>129</v>
      </c>
      <c r="T58" s="343"/>
      <c r="U58" s="344"/>
      <c r="V58" s="71" t="s">
        <v>129</v>
      </c>
      <c r="W58" s="72"/>
      <c r="X58" s="254"/>
      <c r="Y58" s="28"/>
    </row>
    <row r="59" spans="3:25" ht="14.25" customHeight="1">
      <c r="C59" s="60"/>
      <c r="D59" s="61"/>
      <c r="E59" s="260"/>
      <c r="F59" s="77" t="s">
        <v>164</v>
      </c>
      <c r="G59" s="70">
        <v>234</v>
      </c>
      <c r="H59" s="343"/>
      <c r="I59" s="344"/>
      <c r="J59" s="71" t="s">
        <v>129</v>
      </c>
      <c r="K59" s="343"/>
      <c r="L59" s="344"/>
      <c r="M59" s="71" t="s">
        <v>129</v>
      </c>
      <c r="N59" s="343"/>
      <c r="O59" s="344"/>
      <c r="P59" s="71" t="s">
        <v>129</v>
      </c>
      <c r="Q59" s="343"/>
      <c r="R59" s="344"/>
      <c r="S59" s="71" t="s">
        <v>129</v>
      </c>
      <c r="T59" s="343"/>
      <c r="U59" s="344"/>
      <c r="V59" s="71" t="s">
        <v>129</v>
      </c>
      <c r="W59" s="72"/>
      <c r="X59" s="254"/>
      <c r="Y59" s="28"/>
    </row>
    <row r="60" spans="3:25" ht="14.25" customHeight="1">
      <c r="C60" s="60"/>
      <c r="D60" s="61"/>
      <c r="E60" s="260"/>
      <c r="F60" s="77" t="s">
        <v>165</v>
      </c>
      <c r="G60" s="70">
        <v>235</v>
      </c>
      <c r="H60" s="343"/>
      <c r="I60" s="344"/>
      <c r="J60" s="71" t="s">
        <v>129</v>
      </c>
      <c r="K60" s="343"/>
      <c r="L60" s="344"/>
      <c r="M60" s="71" t="s">
        <v>129</v>
      </c>
      <c r="N60" s="343"/>
      <c r="O60" s="344"/>
      <c r="P60" s="71" t="s">
        <v>129</v>
      </c>
      <c r="Q60" s="343"/>
      <c r="R60" s="344"/>
      <c r="S60" s="71" t="s">
        <v>129</v>
      </c>
      <c r="T60" s="343"/>
      <c r="U60" s="344"/>
      <c r="V60" s="71" t="s">
        <v>129</v>
      </c>
      <c r="W60" s="72"/>
      <c r="X60" s="254"/>
      <c r="Y60" s="28"/>
    </row>
    <row r="61" spans="3:25" ht="14.25" customHeight="1">
      <c r="C61" s="60"/>
      <c r="D61" s="61"/>
      <c r="E61" s="260"/>
      <c r="F61" s="77" t="s">
        <v>166</v>
      </c>
      <c r="G61" s="70">
        <v>236</v>
      </c>
      <c r="H61" s="343"/>
      <c r="I61" s="344"/>
      <c r="J61" s="71" t="s">
        <v>129</v>
      </c>
      <c r="K61" s="343"/>
      <c r="L61" s="344"/>
      <c r="M61" s="71" t="s">
        <v>129</v>
      </c>
      <c r="N61" s="343"/>
      <c r="O61" s="344"/>
      <c r="P61" s="71" t="s">
        <v>129</v>
      </c>
      <c r="Q61" s="343"/>
      <c r="R61" s="344"/>
      <c r="S61" s="71" t="s">
        <v>129</v>
      </c>
      <c r="T61" s="343"/>
      <c r="U61" s="344"/>
      <c r="V61" s="71" t="s">
        <v>129</v>
      </c>
      <c r="W61" s="72"/>
      <c r="X61" s="254"/>
      <c r="Y61" s="28"/>
    </row>
    <row r="62" spans="3:25" ht="14.25" customHeight="1">
      <c r="C62" s="60"/>
      <c r="D62" s="61"/>
      <c r="E62" s="260"/>
      <c r="F62" s="77" t="s">
        <v>167</v>
      </c>
      <c r="G62" s="70">
        <v>237</v>
      </c>
      <c r="H62" s="343"/>
      <c r="I62" s="344"/>
      <c r="J62" s="71" t="s">
        <v>129</v>
      </c>
      <c r="K62" s="343"/>
      <c r="L62" s="344"/>
      <c r="M62" s="71" t="s">
        <v>129</v>
      </c>
      <c r="N62" s="343"/>
      <c r="O62" s="344"/>
      <c r="P62" s="71" t="s">
        <v>129</v>
      </c>
      <c r="Q62" s="343"/>
      <c r="R62" s="344"/>
      <c r="S62" s="71" t="s">
        <v>129</v>
      </c>
      <c r="T62" s="343"/>
      <c r="U62" s="344"/>
      <c r="V62" s="71" t="s">
        <v>129</v>
      </c>
      <c r="W62" s="72"/>
      <c r="X62" s="254"/>
      <c r="Y62" s="28"/>
    </row>
    <row r="63" spans="3:25" ht="14.25" customHeight="1">
      <c r="C63" s="60"/>
      <c r="D63" s="61"/>
      <c r="E63" s="260"/>
      <c r="F63" s="77" t="s">
        <v>168</v>
      </c>
      <c r="G63" s="70">
        <v>238</v>
      </c>
      <c r="H63" s="343"/>
      <c r="I63" s="344"/>
      <c r="J63" s="71" t="s">
        <v>129</v>
      </c>
      <c r="K63" s="343"/>
      <c r="L63" s="344"/>
      <c r="M63" s="71" t="s">
        <v>129</v>
      </c>
      <c r="N63" s="343"/>
      <c r="O63" s="344"/>
      <c r="P63" s="71" t="s">
        <v>129</v>
      </c>
      <c r="Q63" s="343"/>
      <c r="R63" s="344"/>
      <c r="S63" s="71" t="s">
        <v>129</v>
      </c>
      <c r="T63" s="343"/>
      <c r="U63" s="344"/>
      <c r="V63" s="71" t="s">
        <v>129</v>
      </c>
      <c r="W63" s="72"/>
      <c r="X63" s="254"/>
      <c r="Y63" s="28"/>
    </row>
    <row r="64" spans="3:25" ht="14.25" customHeight="1">
      <c r="C64" s="60"/>
      <c r="D64" s="61"/>
      <c r="E64" s="261"/>
      <c r="F64" s="79" t="s">
        <v>139</v>
      </c>
      <c r="G64" s="74">
        <v>239</v>
      </c>
      <c r="H64" s="345"/>
      <c r="I64" s="346"/>
      <c r="J64" s="75" t="s">
        <v>129</v>
      </c>
      <c r="K64" s="345"/>
      <c r="L64" s="346"/>
      <c r="M64" s="75" t="s">
        <v>129</v>
      </c>
      <c r="N64" s="345"/>
      <c r="O64" s="346"/>
      <c r="P64" s="75" t="s">
        <v>129</v>
      </c>
      <c r="Q64" s="345"/>
      <c r="R64" s="346"/>
      <c r="S64" s="75" t="s">
        <v>129</v>
      </c>
      <c r="T64" s="345"/>
      <c r="U64" s="346"/>
      <c r="V64" s="75" t="s">
        <v>129</v>
      </c>
      <c r="W64" s="72"/>
      <c r="X64" s="254"/>
      <c r="Y64" s="28"/>
    </row>
    <row r="65" spans="3:25" ht="14.25" customHeight="1">
      <c r="C65" s="60"/>
      <c r="D65" s="61"/>
      <c r="E65" s="260" t="s">
        <v>169</v>
      </c>
      <c r="F65" s="66" t="s">
        <v>170</v>
      </c>
      <c r="G65" s="67">
        <v>240</v>
      </c>
      <c r="H65" s="201">
        <f>IF(SUM(H66:I71)=0,"",SUM(H66:I71))</f>
      </c>
      <c r="I65" s="202"/>
      <c r="J65" s="68" t="s">
        <v>129</v>
      </c>
      <c r="K65" s="201">
        <f>IF(SUM(K66:L71)=0,"",SUM(K66:L71))</f>
      </c>
      <c r="L65" s="202"/>
      <c r="M65" s="68" t="s">
        <v>129</v>
      </c>
      <c r="N65" s="201">
        <f>IF(SUM(N66:O71)=0,"",SUM(N66:O71))</f>
      </c>
      <c r="O65" s="202"/>
      <c r="P65" s="68" t="s">
        <v>129</v>
      </c>
      <c r="Q65" s="201">
        <f>IF(SUM(Q66:R71)=0,"",SUM(Q66:R71))</f>
      </c>
      <c r="R65" s="202"/>
      <c r="S65" s="68" t="s">
        <v>129</v>
      </c>
      <c r="T65" s="201">
        <f>IF(SUM(T66:U71)=0,"",SUM(T66:U71))</f>
      </c>
      <c r="U65" s="202"/>
      <c r="V65" s="68" t="s">
        <v>129</v>
      </c>
      <c r="W65" s="65"/>
      <c r="X65" s="254"/>
      <c r="Y65" s="28"/>
    </row>
    <row r="66" spans="3:25" ht="14.25" customHeight="1">
      <c r="C66" s="60"/>
      <c r="D66" s="61"/>
      <c r="E66" s="260"/>
      <c r="F66" s="77" t="s">
        <v>171</v>
      </c>
      <c r="G66" s="70">
        <v>241</v>
      </c>
      <c r="H66" s="343"/>
      <c r="I66" s="344"/>
      <c r="J66" s="71" t="s">
        <v>129</v>
      </c>
      <c r="K66" s="343"/>
      <c r="L66" s="344"/>
      <c r="M66" s="71" t="s">
        <v>129</v>
      </c>
      <c r="N66" s="343"/>
      <c r="O66" s="344"/>
      <c r="P66" s="71" t="s">
        <v>129</v>
      </c>
      <c r="Q66" s="343"/>
      <c r="R66" s="344"/>
      <c r="S66" s="71" t="s">
        <v>129</v>
      </c>
      <c r="T66" s="343"/>
      <c r="U66" s="344"/>
      <c r="V66" s="71" t="s">
        <v>129</v>
      </c>
      <c r="W66" s="72"/>
      <c r="X66" s="254"/>
      <c r="Y66" s="28"/>
    </row>
    <row r="67" spans="3:25" ht="14.25" customHeight="1">
      <c r="C67" s="60"/>
      <c r="D67" s="61"/>
      <c r="E67" s="260"/>
      <c r="F67" s="77" t="s">
        <v>172</v>
      </c>
      <c r="G67" s="70">
        <v>242</v>
      </c>
      <c r="H67" s="343"/>
      <c r="I67" s="344"/>
      <c r="J67" s="71" t="s">
        <v>129</v>
      </c>
      <c r="K67" s="343"/>
      <c r="L67" s="344"/>
      <c r="M67" s="71" t="s">
        <v>129</v>
      </c>
      <c r="N67" s="343"/>
      <c r="O67" s="344"/>
      <c r="P67" s="71" t="s">
        <v>129</v>
      </c>
      <c r="Q67" s="343"/>
      <c r="R67" s="344"/>
      <c r="S67" s="71" t="s">
        <v>129</v>
      </c>
      <c r="T67" s="343"/>
      <c r="U67" s="344"/>
      <c r="V67" s="71" t="s">
        <v>129</v>
      </c>
      <c r="W67" s="72"/>
      <c r="X67" s="254"/>
      <c r="Y67" s="28"/>
    </row>
    <row r="68" spans="3:25" ht="14.25" customHeight="1">
      <c r="C68" s="60"/>
      <c r="D68" s="61"/>
      <c r="E68" s="260"/>
      <c r="F68" s="77" t="s">
        <v>173</v>
      </c>
      <c r="G68" s="70">
        <v>243</v>
      </c>
      <c r="H68" s="343"/>
      <c r="I68" s="344"/>
      <c r="J68" s="71" t="s">
        <v>129</v>
      </c>
      <c r="K68" s="343"/>
      <c r="L68" s="344"/>
      <c r="M68" s="71" t="s">
        <v>129</v>
      </c>
      <c r="N68" s="343"/>
      <c r="O68" s="344"/>
      <c r="P68" s="71" t="s">
        <v>129</v>
      </c>
      <c r="Q68" s="343"/>
      <c r="R68" s="344"/>
      <c r="S68" s="71" t="s">
        <v>129</v>
      </c>
      <c r="T68" s="343"/>
      <c r="U68" s="344"/>
      <c r="V68" s="71" t="s">
        <v>129</v>
      </c>
      <c r="W68" s="72"/>
      <c r="X68" s="254"/>
      <c r="Y68" s="28"/>
    </row>
    <row r="69" spans="3:25" ht="14.25" customHeight="1">
      <c r="C69" s="60"/>
      <c r="D69" s="61"/>
      <c r="E69" s="260"/>
      <c r="F69" s="77" t="s">
        <v>174</v>
      </c>
      <c r="G69" s="70">
        <v>244</v>
      </c>
      <c r="H69" s="343"/>
      <c r="I69" s="344"/>
      <c r="J69" s="71" t="s">
        <v>129</v>
      </c>
      <c r="K69" s="343"/>
      <c r="L69" s="344"/>
      <c r="M69" s="71" t="s">
        <v>129</v>
      </c>
      <c r="N69" s="343"/>
      <c r="O69" s="344"/>
      <c r="P69" s="71" t="s">
        <v>129</v>
      </c>
      <c r="Q69" s="343"/>
      <c r="R69" s="344"/>
      <c r="S69" s="71" t="s">
        <v>129</v>
      </c>
      <c r="T69" s="343"/>
      <c r="U69" s="344"/>
      <c r="V69" s="71" t="s">
        <v>129</v>
      </c>
      <c r="W69" s="72"/>
      <c r="X69" s="254"/>
      <c r="Y69" s="28"/>
    </row>
    <row r="70" spans="3:25" ht="14.25" customHeight="1">
      <c r="C70" s="60"/>
      <c r="D70" s="61"/>
      <c r="E70" s="260"/>
      <c r="F70" s="77" t="s">
        <v>175</v>
      </c>
      <c r="G70" s="70">
        <v>245</v>
      </c>
      <c r="H70" s="343"/>
      <c r="I70" s="344"/>
      <c r="J70" s="71" t="s">
        <v>129</v>
      </c>
      <c r="K70" s="343"/>
      <c r="L70" s="344"/>
      <c r="M70" s="71" t="s">
        <v>129</v>
      </c>
      <c r="N70" s="343"/>
      <c r="O70" s="344"/>
      <c r="P70" s="71" t="s">
        <v>129</v>
      </c>
      <c r="Q70" s="343"/>
      <c r="R70" s="344"/>
      <c r="S70" s="71" t="s">
        <v>129</v>
      </c>
      <c r="T70" s="343"/>
      <c r="U70" s="344"/>
      <c r="V70" s="71" t="s">
        <v>129</v>
      </c>
      <c r="W70" s="72"/>
      <c r="X70" s="254"/>
      <c r="Y70" s="28"/>
    </row>
    <row r="71" spans="3:25" ht="14.25" customHeight="1">
      <c r="C71" s="60"/>
      <c r="D71" s="61"/>
      <c r="E71" s="260"/>
      <c r="F71" s="79" t="s">
        <v>139</v>
      </c>
      <c r="G71" s="74">
        <v>246</v>
      </c>
      <c r="H71" s="345"/>
      <c r="I71" s="346"/>
      <c r="J71" s="75" t="s">
        <v>129</v>
      </c>
      <c r="K71" s="345"/>
      <c r="L71" s="346"/>
      <c r="M71" s="75" t="s">
        <v>129</v>
      </c>
      <c r="N71" s="345"/>
      <c r="O71" s="346"/>
      <c r="P71" s="75" t="s">
        <v>129</v>
      </c>
      <c r="Q71" s="345"/>
      <c r="R71" s="346"/>
      <c r="S71" s="75" t="s">
        <v>129</v>
      </c>
      <c r="T71" s="345"/>
      <c r="U71" s="346"/>
      <c r="V71" s="75" t="s">
        <v>129</v>
      </c>
      <c r="W71" s="72"/>
      <c r="X71" s="254"/>
      <c r="Y71" s="28"/>
    </row>
    <row r="72" spans="3:25" ht="14.25" customHeight="1">
      <c r="C72" s="60"/>
      <c r="D72" s="61"/>
      <c r="E72" s="259" t="s">
        <v>176</v>
      </c>
      <c r="F72" s="66" t="s">
        <v>177</v>
      </c>
      <c r="G72" s="76">
        <v>247</v>
      </c>
      <c r="H72" s="201">
        <f>IF(SUM(H73:I77)=0,"",SUM(H73:I77))</f>
      </c>
      <c r="I72" s="202"/>
      <c r="J72" s="68" t="s">
        <v>129</v>
      </c>
      <c r="K72" s="201">
        <f>IF(SUM(K73:L77)=0,"",SUM(K73:L77))</f>
      </c>
      <c r="L72" s="202"/>
      <c r="M72" s="68" t="s">
        <v>129</v>
      </c>
      <c r="N72" s="201">
        <f>IF(SUM(N73:O77)=0,"",SUM(N73:O77))</f>
      </c>
      <c r="O72" s="202"/>
      <c r="P72" s="68" t="s">
        <v>129</v>
      </c>
      <c r="Q72" s="201">
        <f>IF(SUM(Q73:R77)=0,"",SUM(Q73:R77))</f>
      </c>
      <c r="R72" s="202"/>
      <c r="S72" s="68" t="s">
        <v>129</v>
      </c>
      <c r="T72" s="201">
        <f>IF(SUM(T73:U77)=0,"",SUM(T73:U77))</f>
      </c>
      <c r="U72" s="202"/>
      <c r="V72" s="68" t="s">
        <v>129</v>
      </c>
      <c r="W72" s="65"/>
      <c r="X72" s="254"/>
      <c r="Y72" s="28"/>
    </row>
    <row r="73" spans="3:25" ht="14.25" customHeight="1">
      <c r="C73" s="60"/>
      <c r="D73" s="61"/>
      <c r="E73" s="260"/>
      <c r="F73" s="77" t="s">
        <v>178</v>
      </c>
      <c r="G73" s="70">
        <v>248</v>
      </c>
      <c r="H73" s="343"/>
      <c r="I73" s="344"/>
      <c r="J73" s="71" t="s">
        <v>129</v>
      </c>
      <c r="K73" s="343"/>
      <c r="L73" s="344"/>
      <c r="M73" s="71" t="s">
        <v>129</v>
      </c>
      <c r="N73" s="343"/>
      <c r="O73" s="344"/>
      <c r="P73" s="71" t="s">
        <v>129</v>
      </c>
      <c r="Q73" s="343"/>
      <c r="R73" s="344"/>
      <c r="S73" s="71" t="s">
        <v>129</v>
      </c>
      <c r="T73" s="343"/>
      <c r="U73" s="344"/>
      <c r="V73" s="71" t="s">
        <v>129</v>
      </c>
      <c r="W73" s="72"/>
      <c r="X73" s="254"/>
      <c r="Y73" s="28"/>
    </row>
    <row r="74" spans="3:25" ht="14.25" customHeight="1">
      <c r="C74" s="60"/>
      <c r="D74" s="61"/>
      <c r="E74" s="260"/>
      <c r="F74" s="77" t="s">
        <v>179</v>
      </c>
      <c r="G74" s="70">
        <v>249</v>
      </c>
      <c r="H74" s="343"/>
      <c r="I74" s="344"/>
      <c r="J74" s="71" t="s">
        <v>129</v>
      </c>
      <c r="K74" s="343"/>
      <c r="L74" s="344"/>
      <c r="M74" s="71" t="s">
        <v>129</v>
      </c>
      <c r="N74" s="343"/>
      <c r="O74" s="344"/>
      <c r="P74" s="71" t="s">
        <v>129</v>
      </c>
      <c r="Q74" s="343"/>
      <c r="R74" s="344"/>
      <c r="S74" s="71" t="s">
        <v>129</v>
      </c>
      <c r="T74" s="343"/>
      <c r="U74" s="344"/>
      <c r="V74" s="71" t="s">
        <v>129</v>
      </c>
      <c r="W74" s="72"/>
      <c r="X74" s="254"/>
      <c r="Y74" s="28"/>
    </row>
    <row r="75" spans="3:25" ht="14.25" customHeight="1">
      <c r="C75" s="60"/>
      <c r="D75" s="61"/>
      <c r="E75" s="260"/>
      <c r="F75" s="77" t="s">
        <v>180</v>
      </c>
      <c r="G75" s="70">
        <v>250</v>
      </c>
      <c r="H75" s="343"/>
      <c r="I75" s="344"/>
      <c r="J75" s="71" t="s">
        <v>129</v>
      </c>
      <c r="K75" s="343"/>
      <c r="L75" s="344"/>
      <c r="M75" s="71" t="s">
        <v>129</v>
      </c>
      <c r="N75" s="343"/>
      <c r="O75" s="344"/>
      <c r="P75" s="71" t="s">
        <v>129</v>
      </c>
      <c r="Q75" s="343"/>
      <c r="R75" s="344"/>
      <c r="S75" s="71" t="s">
        <v>129</v>
      </c>
      <c r="T75" s="343"/>
      <c r="U75" s="344"/>
      <c r="V75" s="71" t="s">
        <v>129</v>
      </c>
      <c r="W75" s="72"/>
      <c r="X75" s="254"/>
      <c r="Y75" s="28"/>
    </row>
    <row r="76" spans="3:24" ht="14.25" customHeight="1">
      <c r="C76" s="60"/>
      <c r="D76" s="61"/>
      <c r="E76" s="260"/>
      <c r="F76" s="77" t="s">
        <v>181</v>
      </c>
      <c r="G76" s="70">
        <v>251</v>
      </c>
      <c r="H76" s="343"/>
      <c r="I76" s="344"/>
      <c r="J76" s="71" t="s">
        <v>129</v>
      </c>
      <c r="K76" s="343"/>
      <c r="L76" s="344"/>
      <c r="M76" s="71" t="s">
        <v>129</v>
      </c>
      <c r="N76" s="343"/>
      <c r="O76" s="344"/>
      <c r="P76" s="71" t="s">
        <v>129</v>
      </c>
      <c r="Q76" s="343"/>
      <c r="R76" s="344"/>
      <c r="S76" s="71" t="s">
        <v>129</v>
      </c>
      <c r="T76" s="343"/>
      <c r="U76" s="344"/>
      <c r="V76" s="71" t="s">
        <v>129</v>
      </c>
      <c r="W76" s="72"/>
      <c r="X76" s="254"/>
    </row>
    <row r="77" spans="3:24" ht="14.25" customHeight="1">
      <c r="C77" s="60"/>
      <c r="D77" s="61"/>
      <c r="E77" s="261"/>
      <c r="F77" s="79" t="s">
        <v>139</v>
      </c>
      <c r="G77" s="74">
        <v>252</v>
      </c>
      <c r="H77" s="345"/>
      <c r="I77" s="346"/>
      <c r="J77" s="75" t="s">
        <v>129</v>
      </c>
      <c r="K77" s="345"/>
      <c r="L77" s="346"/>
      <c r="M77" s="75" t="s">
        <v>129</v>
      </c>
      <c r="N77" s="345"/>
      <c r="O77" s="346"/>
      <c r="P77" s="75" t="s">
        <v>129</v>
      </c>
      <c r="Q77" s="345"/>
      <c r="R77" s="346"/>
      <c r="S77" s="75" t="s">
        <v>129</v>
      </c>
      <c r="T77" s="345"/>
      <c r="U77" s="346"/>
      <c r="V77" s="75" t="s">
        <v>129</v>
      </c>
      <c r="W77" s="72"/>
      <c r="X77" s="254"/>
    </row>
    <row r="78" spans="3:24" ht="14.25" customHeight="1">
      <c r="C78" s="60"/>
      <c r="D78" s="61"/>
      <c r="E78" s="260" t="s">
        <v>182</v>
      </c>
      <c r="F78" s="66" t="s">
        <v>183</v>
      </c>
      <c r="G78" s="67">
        <v>253</v>
      </c>
      <c r="H78" s="201">
        <f>IF(SUM(H79:I86)=0,"",SUM(H79:I86))</f>
      </c>
      <c r="I78" s="202"/>
      <c r="J78" s="68" t="s">
        <v>129</v>
      </c>
      <c r="K78" s="201">
        <f>IF(SUM(K79:L86)=0,"",SUM(K79:L86))</f>
      </c>
      <c r="L78" s="202"/>
      <c r="M78" s="68" t="s">
        <v>129</v>
      </c>
      <c r="N78" s="201">
        <f>IF(SUM(N79:O86)=0,"",SUM(N79:O86))</f>
      </c>
      <c r="O78" s="202"/>
      <c r="P78" s="68" t="s">
        <v>129</v>
      </c>
      <c r="Q78" s="201">
        <f>IF(SUM(Q79:R86)=0,"",SUM(Q79:R86))</f>
      </c>
      <c r="R78" s="202"/>
      <c r="S78" s="68" t="s">
        <v>129</v>
      </c>
      <c r="T78" s="201">
        <f>IF(SUM(T79:U86)=0,"",SUM(T79:U86))</f>
      </c>
      <c r="U78" s="202"/>
      <c r="V78" s="68" t="s">
        <v>129</v>
      </c>
      <c r="W78" s="65"/>
      <c r="X78" s="254"/>
    </row>
    <row r="79" spans="3:24" ht="14.25" customHeight="1">
      <c r="C79" s="60"/>
      <c r="D79" s="61"/>
      <c r="E79" s="260"/>
      <c r="F79" s="77" t="s">
        <v>184</v>
      </c>
      <c r="G79" s="70">
        <v>254</v>
      </c>
      <c r="H79" s="343"/>
      <c r="I79" s="344"/>
      <c r="J79" s="71" t="s">
        <v>129</v>
      </c>
      <c r="K79" s="343"/>
      <c r="L79" s="344"/>
      <c r="M79" s="71" t="s">
        <v>129</v>
      </c>
      <c r="N79" s="343"/>
      <c r="O79" s="344"/>
      <c r="P79" s="71" t="s">
        <v>129</v>
      </c>
      <c r="Q79" s="343"/>
      <c r="R79" s="344"/>
      <c r="S79" s="71" t="s">
        <v>129</v>
      </c>
      <c r="T79" s="343"/>
      <c r="U79" s="344"/>
      <c r="V79" s="71" t="s">
        <v>129</v>
      </c>
      <c r="W79" s="72"/>
      <c r="X79" s="254"/>
    </row>
    <row r="80" spans="3:24" ht="14.25" customHeight="1">
      <c r="C80" s="60"/>
      <c r="D80" s="61"/>
      <c r="E80" s="260"/>
      <c r="F80" s="77" t="s">
        <v>185</v>
      </c>
      <c r="G80" s="70">
        <v>255</v>
      </c>
      <c r="H80" s="343"/>
      <c r="I80" s="344"/>
      <c r="J80" s="71" t="s">
        <v>129</v>
      </c>
      <c r="K80" s="343"/>
      <c r="L80" s="344"/>
      <c r="M80" s="71" t="s">
        <v>129</v>
      </c>
      <c r="N80" s="343"/>
      <c r="O80" s="344"/>
      <c r="P80" s="71" t="s">
        <v>129</v>
      </c>
      <c r="Q80" s="343"/>
      <c r="R80" s="344"/>
      <c r="S80" s="71" t="s">
        <v>129</v>
      </c>
      <c r="T80" s="343"/>
      <c r="U80" s="344"/>
      <c r="V80" s="71" t="s">
        <v>129</v>
      </c>
      <c r="W80" s="72"/>
      <c r="X80" s="254"/>
    </row>
    <row r="81" spans="3:24" ht="14.25" customHeight="1">
      <c r="C81" s="60"/>
      <c r="D81" s="61"/>
      <c r="E81" s="260"/>
      <c r="F81" s="77" t="s">
        <v>186</v>
      </c>
      <c r="G81" s="70">
        <v>256</v>
      </c>
      <c r="H81" s="343"/>
      <c r="I81" s="344"/>
      <c r="J81" s="71" t="s">
        <v>129</v>
      </c>
      <c r="K81" s="343"/>
      <c r="L81" s="344"/>
      <c r="M81" s="71" t="s">
        <v>129</v>
      </c>
      <c r="N81" s="343"/>
      <c r="O81" s="344"/>
      <c r="P81" s="71" t="s">
        <v>129</v>
      </c>
      <c r="Q81" s="343"/>
      <c r="R81" s="344"/>
      <c r="S81" s="71" t="s">
        <v>129</v>
      </c>
      <c r="T81" s="343"/>
      <c r="U81" s="344"/>
      <c r="V81" s="71" t="s">
        <v>129</v>
      </c>
      <c r="W81" s="72"/>
      <c r="X81" s="254"/>
    </row>
    <row r="82" spans="3:32" ht="14.25" customHeight="1">
      <c r="C82" s="60"/>
      <c r="D82" s="61"/>
      <c r="E82" s="260"/>
      <c r="F82" s="77" t="s">
        <v>187</v>
      </c>
      <c r="G82" s="70">
        <v>257</v>
      </c>
      <c r="H82" s="343"/>
      <c r="I82" s="344"/>
      <c r="J82" s="71" t="s">
        <v>129</v>
      </c>
      <c r="K82" s="343"/>
      <c r="L82" s="344"/>
      <c r="M82" s="71" t="s">
        <v>129</v>
      </c>
      <c r="N82" s="343"/>
      <c r="O82" s="344"/>
      <c r="P82" s="71" t="s">
        <v>129</v>
      </c>
      <c r="Q82" s="343"/>
      <c r="R82" s="344"/>
      <c r="S82" s="71" t="s">
        <v>129</v>
      </c>
      <c r="T82" s="343"/>
      <c r="U82" s="344"/>
      <c r="V82" s="71" t="s">
        <v>129</v>
      </c>
      <c r="W82" s="72"/>
      <c r="X82" s="254"/>
      <c r="Z82" s="212"/>
      <c r="AA82" s="212"/>
      <c r="AB82" s="212"/>
      <c r="AC82" s="212"/>
      <c r="AD82" s="212"/>
      <c r="AE82" s="212"/>
      <c r="AF82" s="212"/>
    </row>
    <row r="83" spans="3:32" ht="14.25" customHeight="1">
      <c r="C83" s="60"/>
      <c r="D83" s="61"/>
      <c r="E83" s="260"/>
      <c r="F83" s="77" t="s">
        <v>188</v>
      </c>
      <c r="G83" s="70">
        <v>258</v>
      </c>
      <c r="H83" s="343"/>
      <c r="I83" s="344"/>
      <c r="J83" s="71" t="s">
        <v>129</v>
      </c>
      <c r="K83" s="343"/>
      <c r="L83" s="344"/>
      <c r="M83" s="71" t="s">
        <v>129</v>
      </c>
      <c r="N83" s="343"/>
      <c r="O83" s="344"/>
      <c r="P83" s="71" t="s">
        <v>129</v>
      </c>
      <c r="Q83" s="343"/>
      <c r="R83" s="344"/>
      <c r="S83" s="71" t="s">
        <v>129</v>
      </c>
      <c r="T83" s="343"/>
      <c r="U83" s="344"/>
      <c r="V83" s="71" t="s">
        <v>129</v>
      </c>
      <c r="W83" s="72"/>
      <c r="X83" s="254"/>
      <c r="Y83" s="28"/>
      <c r="Z83" s="212"/>
      <c r="AA83" s="212"/>
      <c r="AB83" s="212"/>
      <c r="AC83" s="212"/>
      <c r="AD83" s="212"/>
      <c r="AE83" s="212"/>
      <c r="AF83" s="212"/>
    </row>
    <row r="84" spans="3:25" ht="14.25" customHeight="1">
      <c r="C84" s="60"/>
      <c r="D84" s="61"/>
      <c r="E84" s="260"/>
      <c r="F84" s="77" t="s">
        <v>189</v>
      </c>
      <c r="G84" s="70">
        <v>259</v>
      </c>
      <c r="H84" s="343"/>
      <c r="I84" s="344"/>
      <c r="J84" s="71" t="s">
        <v>129</v>
      </c>
      <c r="K84" s="343"/>
      <c r="L84" s="344"/>
      <c r="M84" s="71" t="s">
        <v>129</v>
      </c>
      <c r="N84" s="343"/>
      <c r="O84" s="344"/>
      <c r="P84" s="71" t="s">
        <v>129</v>
      </c>
      <c r="Q84" s="343"/>
      <c r="R84" s="344"/>
      <c r="S84" s="71" t="s">
        <v>129</v>
      </c>
      <c r="T84" s="343"/>
      <c r="U84" s="344"/>
      <c r="V84" s="71" t="s">
        <v>129</v>
      </c>
      <c r="W84" s="72"/>
      <c r="X84" s="254"/>
      <c r="Y84" s="28"/>
    </row>
    <row r="85" spans="3:25" ht="14.25" customHeight="1">
      <c r="C85" s="60"/>
      <c r="D85" s="61"/>
      <c r="E85" s="260"/>
      <c r="F85" s="77" t="s">
        <v>190</v>
      </c>
      <c r="G85" s="70">
        <v>260</v>
      </c>
      <c r="H85" s="343"/>
      <c r="I85" s="344"/>
      <c r="J85" s="71" t="s">
        <v>129</v>
      </c>
      <c r="K85" s="343"/>
      <c r="L85" s="344"/>
      <c r="M85" s="71" t="s">
        <v>129</v>
      </c>
      <c r="N85" s="343"/>
      <c r="O85" s="344"/>
      <c r="P85" s="71" t="s">
        <v>129</v>
      </c>
      <c r="Q85" s="343"/>
      <c r="R85" s="344"/>
      <c r="S85" s="71" t="s">
        <v>129</v>
      </c>
      <c r="T85" s="343"/>
      <c r="U85" s="344"/>
      <c r="V85" s="71" t="s">
        <v>129</v>
      </c>
      <c r="W85" s="72"/>
      <c r="X85" s="254"/>
      <c r="Y85" s="28"/>
    </row>
    <row r="86" spans="3:25" ht="14.25" customHeight="1">
      <c r="C86" s="60"/>
      <c r="D86" s="61"/>
      <c r="E86" s="260"/>
      <c r="F86" s="79" t="s">
        <v>139</v>
      </c>
      <c r="G86" s="74">
        <v>261</v>
      </c>
      <c r="H86" s="345"/>
      <c r="I86" s="346"/>
      <c r="J86" s="75" t="s">
        <v>129</v>
      </c>
      <c r="K86" s="345"/>
      <c r="L86" s="346"/>
      <c r="M86" s="75" t="s">
        <v>129</v>
      </c>
      <c r="N86" s="345"/>
      <c r="O86" s="346"/>
      <c r="P86" s="75" t="s">
        <v>129</v>
      </c>
      <c r="Q86" s="345"/>
      <c r="R86" s="346"/>
      <c r="S86" s="75" t="s">
        <v>129</v>
      </c>
      <c r="T86" s="345"/>
      <c r="U86" s="346"/>
      <c r="V86" s="75" t="s">
        <v>129</v>
      </c>
      <c r="W86" s="72"/>
      <c r="X86" s="254"/>
      <c r="Y86" s="28"/>
    </row>
    <row r="87" spans="3:25" ht="14.25" customHeight="1">
      <c r="C87" s="84"/>
      <c r="D87" s="169"/>
      <c r="E87" s="252" t="s">
        <v>191</v>
      </c>
      <c r="F87" s="253"/>
      <c r="G87" s="63">
        <v>262</v>
      </c>
      <c r="H87" s="347"/>
      <c r="I87" s="348"/>
      <c r="J87" s="64" t="s">
        <v>129</v>
      </c>
      <c r="K87" s="347"/>
      <c r="L87" s="348"/>
      <c r="M87" s="64" t="s">
        <v>129</v>
      </c>
      <c r="N87" s="347"/>
      <c r="O87" s="348"/>
      <c r="P87" s="64" t="s">
        <v>129</v>
      </c>
      <c r="Q87" s="347"/>
      <c r="R87" s="348"/>
      <c r="S87" s="64" t="s">
        <v>129</v>
      </c>
      <c r="T87" s="347"/>
      <c r="U87" s="348"/>
      <c r="V87" s="64" t="s">
        <v>129</v>
      </c>
      <c r="W87" s="65"/>
      <c r="X87" s="254"/>
      <c r="Y87" s="28"/>
    </row>
    <row r="88" spans="3:25" ht="4.5" customHeight="1">
      <c r="C88" s="170"/>
      <c r="D88" s="172"/>
      <c r="E88" s="249"/>
      <c r="F88" s="249"/>
      <c r="G88" s="166"/>
      <c r="H88" s="167"/>
      <c r="I88" s="196"/>
      <c r="J88" s="196"/>
      <c r="K88" s="167"/>
      <c r="L88" s="196"/>
      <c r="M88" s="196"/>
      <c r="N88" s="167"/>
      <c r="O88" s="196"/>
      <c r="P88" s="196"/>
      <c r="Q88" s="167"/>
      <c r="R88" s="196"/>
      <c r="S88" s="196"/>
      <c r="T88" s="167"/>
      <c r="U88" s="196"/>
      <c r="V88" s="196"/>
      <c r="W88" s="55"/>
      <c r="X88" s="80"/>
      <c r="Y88" s="81"/>
    </row>
    <row r="89" spans="3:32" ht="4.5" customHeight="1">
      <c r="C89" s="171"/>
      <c r="D89" s="173"/>
      <c r="E89" s="249"/>
      <c r="F89" s="249"/>
      <c r="G89" s="166"/>
      <c r="H89" s="342"/>
      <c r="I89" s="342"/>
      <c r="J89" s="50"/>
      <c r="K89" s="342"/>
      <c r="L89" s="342"/>
      <c r="M89" s="50"/>
      <c r="N89" s="342"/>
      <c r="O89" s="342"/>
      <c r="P89" s="50"/>
      <c r="Q89" s="342"/>
      <c r="R89" s="342"/>
      <c r="S89" s="50"/>
      <c r="T89" s="342"/>
      <c r="U89" s="342"/>
      <c r="V89" s="168"/>
      <c r="W89" s="55"/>
      <c r="X89" s="251"/>
      <c r="Y89" s="82"/>
      <c r="Z89" s="83"/>
      <c r="AA89" s="83"/>
      <c r="AB89" s="83"/>
      <c r="AC89" s="83"/>
      <c r="AD89" s="83"/>
      <c r="AE89" s="83"/>
      <c r="AF89" s="83"/>
    </row>
    <row r="90" spans="3:32" ht="4.5" customHeight="1">
      <c r="C90" s="171"/>
      <c r="D90" s="173"/>
      <c r="E90" s="249"/>
      <c r="F90" s="249"/>
      <c r="G90" s="166"/>
      <c r="H90" s="342"/>
      <c r="I90" s="342"/>
      <c r="J90" s="50"/>
      <c r="K90" s="342"/>
      <c r="L90" s="342"/>
      <c r="M90" s="50"/>
      <c r="N90" s="342"/>
      <c r="O90" s="342"/>
      <c r="P90" s="50"/>
      <c r="Q90" s="342"/>
      <c r="R90" s="342"/>
      <c r="S90" s="50"/>
      <c r="T90" s="342"/>
      <c r="U90" s="342"/>
      <c r="V90" s="168"/>
      <c r="W90" s="55"/>
      <c r="X90" s="251"/>
      <c r="Y90" s="248" t="s">
        <v>192</v>
      </c>
      <c r="Z90" s="248"/>
      <c r="AA90" s="248"/>
      <c r="AB90" s="248"/>
      <c r="AC90" s="248"/>
      <c r="AD90" s="248"/>
      <c r="AE90" s="248"/>
      <c r="AF90" s="248"/>
    </row>
    <row r="91" spans="3:32" ht="4.5" customHeight="1">
      <c r="C91" s="171"/>
      <c r="D91" s="173"/>
      <c r="E91" s="249"/>
      <c r="F91" s="249"/>
      <c r="G91" s="166"/>
      <c r="V91" s="168"/>
      <c r="W91" s="55"/>
      <c r="X91" s="251"/>
      <c r="Y91" s="248"/>
      <c r="Z91" s="248"/>
      <c r="AA91" s="248"/>
      <c r="AB91" s="248"/>
      <c r="AC91" s="248"/>
      <c r="AD91" s="248"/>
      <c r="AE91" s="248"/>
      <c r="AF91" s="248"/>
    </row>
    <row r="92" spans="2:32" ht="6" customHeight="1">
      <c r="B92" s="21"/>
      <c r="C92" s="85"/>
      <c r="D92" s="85"/>
      <c r="E92" s="85"/>
      <c r="F92" s="85"/>
      <c r="G92" s="86"/>
      <c r="H92" s="138"/>
      <c r="I92" s="138"/>
      <c r="J92" s="26"/>
      <c r="K92" s="138"/>
      <c r="L92" s="138"/>
      <c r="M92" s="26"/>
      <c r="N92" s="138"/>
      <c r="O92" s="138"/>
      <c r="P92" s="26"/>
      <c r="Q92" s="138"/>
      <c r="R92" s="138"/>
      <c r="S92" s="26"/>
      <c r="T92" s="138"/>
      <c r="U92" s="138"/>
      <c r="V92" s="26"/>
      <c r="W92" s="87"/>
      <c r="Y92" s="248"/>
      <c r="Z92" s="248"/>
      <c r="AA92" s="248"/>
      <c r="AB92" s="248"/>
      <c r="AC92" s="248"/>
      <c r="AD92" s="248"/>
      <c r="AE92" s="248"/>
      <c r="AF92" s="248"/>
    </row>
    <row r="93" ht="8.25" customHeight="1"/>
    <row r="94" spans="5:22" ht="17.25">
      <c r="E94" s="337" t="s">
        <v>672</v>
      </c>
      <c r="F94" s="338"/>
      <c r="G94" s="106">
        <v>201</v>
      </c>
      <c r="H94" s="335">
        <f>IF(SUM(H27,H28,H36,H49,H56,H65,H72,H78,H87)=0,"",SUM(H27,H28,H36,H49,H56,H65,H72,H78,H87))</f>
      </c>
      <c r="I94" s="336"/>
      <c r="J94" s="97" t="s">
        <v>129</v>
      </c>
      <c r="K94" s="335">
        <f>IF(SUM(K27,K28,K36,K49,K56,K65,K72,K78,K87)=0,"",SUM(K27,K28,K36,K49,K56,K65,K72,K78,K87))</f>
      </c>
      <c r="L94" s="336"/>
      <c r="M94" s="97" t="s">
        <v>129</v>
      </c>
      <c r="N94" s="335">
        <f>IF(SUM(N27,N28,N36,N49,N56,N65,N72,N78,N87)=0,"",SUM(N27,N28,N36,N49,N56,N65,N72,N78,N87))</f>
      </c>
      <c r="O94" s="336"/>
      <c r="P94" s="97" t="s">
        <v>129</v>
      </c>
      <c r="Q94" s="335">
        <f>IF(SUM(Q27,Q28,Q36,Q49,Q56,Q65,Q72,Q78,Q87)=0,"",SUM(Q27,Q28,Q36,Q49,Q56,Q65,Q72,Q78,Q87))</f>
      </c>
      <c r="R94" s="336"/>
      <c r="S94" s="97" t="s">
        <v>129</v>
      </c>
      <c r="T94" s="335">
        <f>IF(SUM(T27,T28,T36,T49,T56,T65,T72,T78,T87)=0,"",SUM(T27,T28,T36,T49,T56,T65,T72,T78,T87))</f>
      </c>
      <c r="U94" s="336"/>
      <c r="V94" s="97" t="s">
        <v>129</v>
      </c>
    </row>
    <row r="95" spans="5:22" ht="17.25">
      <c r="E95" s="210"/>
      <c r="F95" s="211"/>
      <c r="G95" s="159"/>
      <c r="H95" s="205"/>
      <c r="I95" s="205"/>
      <c r="J95" s="160"/>
      <c r="K95" s="205"/>
      <c r="L95" s="205"/>
      <c r="M95" s="160"/>
      <c r="N95" s="205"/>
      <c r="O95" s="205"/>
      <c r="P95" s="160"/>
      <c r="Q95" s="205"/>
      <c r="R95" s="205"/>
      <c r="S95" s="160"/>
      <c r="T95" s="205"/>
      <c r="U95" s="205"/>
      <c r="V95" s="160"/>
    </row>
    <row r="96" spans="8:41" ht="18.75" customHeight="1">
      <c r="H96" s="339" t="s">
        <v>659</v>
      </c>
      <c r="I96" s="339"/>
      <c r="K96" s="339" t="s">
        <v>659</v>
      </c>
      <c r="L96" s="339"/>
      <c r="N96" s="339" t="s">
        <v>659</v>
      </c>
      <c r="O96" s="339"/>
      <c r="Q96" s="339" t="s">
        <v>659</v>
      </c>
      <c r="R96" s="339"/>
      <c r="T96" s="339" t="s">
        <v>659</v>
      </c>
      <c r="U96" s="339"/>
      <c r="AM96" s="21"/>
      <c r="AO96" s="6"/>
    </row>
    <row r="97" spans="8:41" ht="21">
      <c r="H97" s="340" t="s">
        <v>660</v>
      </c>
      <c r="I97" s="340"/>
      <c r="K97" s="341" t="s">
        <v>661</v>
      </c>
      <c r="L97" s="340"/>
      <c r="N97" s="341" t="s">
        <v>662</v>
      </c>
      <c r="O97" s="340"/>
      <c r="Q97" s="341" t="s">
        <v>663</v>
      </c>
      <c r="R97" s="340"/>
      <c r="T97" s="341" t="s">
        <v>664</v>
      </c>
      <c r="U97" s="340"/>
      <c r="AM97" s="21"/>
      <c r="AO97" s="6"/>
    </row>
    <row r="99" spans="5:21" ht="1.5" customHeight="1">
      <c r="E99" s="198"/>
      <c r="F99" s="199"/>
      <c r="G99" s="158"/>
      <c r="H99" s="342"/>
      <c r="I99" s="342"/>
      <c r="J99" s="50"/>
      <c r="K99" s="342"/>
      <c r="L99" s="342"/>
      <c r="M99" s="50"/>
      <c r="N99" s="342"/>
      <c r="O99" s="342"/>
      <c r="P99" s="50"/>
      <c r="Q99" s="342"/>
      <c r="R99" s="342"/>
      <c r="S99" s="50"/>
      <c r="T99" s="342"/>
      <c r="U99" s="342"/>
    </row>
    <row r="100" spans="5:21" ht="1.5" customHeight="1">
      <c r="E100" s="198"/>
      <c r="F100" s="199"/>
      <c r="G100" s="158"/>
      <c r="H100" s="342"/>
      <c r="I100" s="342"/>
      <c r="J100" s="50"/>
      <c r="K100" s="342"/>
      <c r="L100" s="342"/>
      <c r="M100" s="50"/>
      <c r="N100" s="342"/>
      <c r="O100" s="342"/>
      <c r="P100" s="50"/>
      <c r="Q100" s="342"/>
      <c r="R100" s="342"/>
      <c r="S100" s="50"/>
      <c r="T100" s="342"/>
      <c r="U100" s="342"/>
    </row>
    <row r="101" spans="5:21" ht="1.5" customHeight="1">
      <c r="E101" s="198"/>
      <c r="F101" s="199"/>
      <c r="G101" s="158"/>
      <c r="H101" s="342"/>
      <c r="I101" s="342"/>
      <c r="J101" s="50"/>
      <c r="K101" s="342"/>
      <c r="L101" s="342"/>
      <c r="M101" s="50"/>
      <c r="N101" s="342"/>
      <c r="O101" s="342"/>
      <c r="P101" s="50"/>
      <c r="Q101" s="342"/>
      <c r="R101" s="342"/>
      <c r="S101" s="50"/>
      <c r="T101" s="342"/>
      <c r="U101" s="342"/>
    </row>
    <row r="102" ht="1.5" customHeight="1"/>
    <row r="103" ht="1.5" customHeight="1"/>
    <row r="104" spans="2:41" ht="26.25">
      <c r="B104" s="110" t="s">
        <v>665</v>
      </c>
      <c r="C104" s="111"/>
      <c r="AM104" s="21"/>
      <c r="AO104" s="6"/>
    </row>
    <row r="105" spans="1:3" ht="18.75">
      <c r="A105" s="112"/>
      <c r="B105" s="136" t="s">
        <v>511</v>
      </c>
      <c r="C105" s="6"/>
    </row>
    <row r="106" spans="1:41" ht="19.5" customHeight="1">
      <c r="A106" s="113"/>
      <c r="B106" s="125" t="s">
        <v>666</v>
      </c>
      <c r="C106" s="128">
        <f>IF(H26="","",IF(H20="","品目１の品目コードを入力してください",IF(H26=100,"","注意：品目１「"&amp;H19&amp;"」の消費地別構成比の合計が「"&amp;+H26&amp;"％」となっており、100.0％になっていません。")))</f>
      </c>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5"/>
      <c r="AF106"/>
      <c r="AG106"/>
      <c r="AH106"/>
      <c r="AM106" s="21"/>
      <c r="AO106" s="6"/>
    </row>
    <row r="107" spans="1:41" ht="19.5" customHeight="1">
      <c r="A107" s="113"/>
      <c r="B107" s="126" t="s">
        <v>667</v>
      </c>
      <c r="C107" s="129">
        <f>IF(K26="","",IF(K20="","品目２の品目コードを入力してください",IF(K26=100,"","注意：品目２「"&amp;K19&amp;"」の消費地別構成比の合計が「"&amp;K26&amp;"％」となっており、100.0％になっていません。")))</f>
      </c>
      <c r="D107" s="116"/>
      <c r="E107" s="116"/>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8"/>
      <c r="AF107"/>
      <c r="AG107"/>
      <c r="AH107"/>
      <c r="AM107" s="21"/>
      <c r="AO107" s="6"/>
    </row>
    <row r="108" spans="1:41" ht="19.5" customHeight="1">
      <c r="A108" s="113"/>
      <c r="B108" s="126" t="s">
        <v>668</v>
      </c>
      <c r="C108" s="130">
        <f>IF(N26="","",IF(N20="","品目３の品目コードを入力してください",IF(N26=100,"","注意：品目３「"&amp;N19&amp;"」の消費地別構成比の合計が「"&amp;N26&amp;"％」となっており、100.0％になっていません。")))</f>
      </c>
      <c r="D108" s="116"/>
      <c r="E108" s="116"/>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8"/>
      <c r="AF108"/>
      <c r="AG108"/>
      <c r="AH108"/>
      <c r="AM108" s="21"/>
      <c r="AO108" s="6"/>
    </row>
    <row r="109" spans="1:41" ht="19.5" customHeight="1">
      <c r="A109" s="113"/>
      <c r="B109" s="126" t="s">
        <v>669</v>
      </c>
      <c r="C109" s="129">
        <f>IF(Q26="","",IF(Q20="","品目４の品目コードを入力してください",IF(Q26=100,"","注意：品目４「"&amp;Q19&amp;"」の消費地別構成比の合計が「"&amp;Q26&amp;"％」となっており、100.0％になっていません。")))</f>
      </c>
      <c r="D109" s="116"/>
      <c r="E109" s="116"/>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8"/>
      <c r="AF109"/>
      <c r="AG109"/>
      <c r="AH109"/>
      <c r="AM109" s="21"/>
      <c r="AO109" s="6"/>
    </row>
    <row r="110" spans="1:41" ht="19.5" customHeight="1">
      <c r="A110" s="113"/>
      <c r="B110" s="127" t="s">
        <v>670</v>
      </c>
      <c r="C110" s="131">
        <f>IF(T26="","",IF(T20="","品目５の品目コードを入力してください",IF(T26=100,"","注意：品目５「"&amp;T19&amp;"」の消費地別構成比の合計が「"&amp;T26&amp;"％」となっており、100.0％になっていません。")))</f>
      </c>
      <c r="D110" s="119"/>
      <c r="E110" s="119"/>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1"/>
      <c r="AF110"/>
      <c r="AG110"/>
      <c r="AH110"/>
      <c r="AM110" s="21"/>
      <c r="AO110" s="6"/>
    </row>
    <row r="111" spans="1:41" ht="18.75">
      <c r="A111" s="113"/>
      <c r="B111" s="113"/>
      <c r="C111"/>
      <c r="D111"/>
      <c r="E111"/>
      <c r="F111"/>
      <c r="G111"/>
      <c r="H111"/>
      <c r="I111"/>
      <c r="J111"/>
      <c r="K111"/>
      <c r="L111"/>
      <c r="M111"/>
      <c r="N111"/>
      <c r="O111"/>
      <c r="P111"/>
      <c r="Q111"/>
      <c r="R111"/>
      <c r="S111"/>
      <c r="T111"/>
      <c r="U111"/>
      <c r="V111"/>
      <c r="W111"/>
      <c r="X111"/>
      <c r="Y111"/>
      <c r="Z111"/>
      <c r="AA111"/>
      <c r="AB111"/>
      <c r="AC111"/>
      <c r="AD111"/>
      <c r="AE111"/>
      <c r="AF111"/>
      <c r="AG111"/>
      <c r="AH111"/>
      <c r="AM111" s="21"/>
      <c r="AO111" s="6"/>
    </row>
    <row r="112" spans="1:32" ht="18.75">
      <c r="A112" s="122"/>
      <c r="B112" s="161"/>
      <c r="C112" s="21"/>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row>
    <row r="113" spans="1:41" ht="20.25" customHeight="1">
      <c r="A113" s="113"/>
      <c r="B113" s="162"/>
      <c r="C113" s="132"/>
      <c r="D113" s="123"/>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c r="AH113"/>
      <c r="AM113" s="21"/>
      <c r="AO113" s="6"/>
    </row>
    <row r="114" spans="1:41" ht="20.25" customHeight="1">
      <c r="A114" s="113"/>
      <c r="B114" s="162"/>
      <c r="C114" s="132"/>
      <c r="D114" s="123"/>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c r="AH114"/>
      <c r="AM114" s="21"/>
      <c r="AO114" s="6"/>
    </row>
    <row r="115" spans="1:41" ht="20.25" customHeight="1">
      <c r="A115" s="113"/>
      <c r="B115" s="162"/>
      <c r="C115" s="132"/>
      <c r="D115" s="123"/>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c r="AH115"/>
      <c r="AM115" s="21"/>
      <c r="AO115" s="6"/>
    </row>
    <row r="116" spans="1:41" ht="20.25" customHeight="1">
      <c r="A116" s="113"/>
      <c r="B116" s="162"/>
      <c r="C116" s="132"/>
      <c r="D116" s="123"/>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c r="AH116"/>
      <c r="AM116" s="21"/>
      <c r="AO116" s="6"/>
    </row>
    <row r="117" spans="1:41" ht="20.25" customHeight="1">
      <c r="A117" s="113"/>
      <c r="B117" s="162"/>
      <c r="C117" s="132"/>
      <c r="D117" s="123"/>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c r="AH117"/>
      <c r="AM117" s="21"/>
      <c r="AO117" s="6"/>
    </row>
    <row r="118" spans="2:41" ht="17.25" customHeight="1">
      <c r="B118" s="21"/>
      <c r="C118" s="163"/>
      <c r="D118" s="21"/>
      <c r="E118" s="21"/>
      <c r="F118" s="21"/>
      <c r="G118" s="158"/>
      <c r="H118" s="21"/>
      <c r="I118" s="21"/>
      <c r="J118" s="21"/>
      <c r="K118" s="21"/>
      <c r="L118" s="21"/>
      <c r="M118" s="21"/>
      <c r="N118" s="21"/>
      <c r="O118" s="21"/>
      <c r="P118" s="21"/>
      <c r="Q118" s="21"/>
      <c r="R118" s="21"/>
      <c r="S118" s="21"/>
      <c r="T118" s="21"/>
      <c r="U118" s="21"/>
      <c r="V118" s="21"/>
      <c r="X118" s="164"/>
      <c r="Y118" s="21"/>
      <c r="Z118" s="21"/>
      <c r="AA118" s="21"/>
      <c r="AB118" s="21"/>
      <c r="AC118" s="21"/>
      <c r="AD118" s="21"/>
      <c r="AE118" s="21"/>
      <c r="AF118" s="21"/>
      <c r="AM118" s="21"/>
      <c r="AO118" s="6"/>
    </row>
    <row r="119" spans="2:32" ht="13.5">
      <c r="B119" s="21"/>
      <c r="C119" s="165"/>
      <c r="D119" s="21"/>
      <c r="E119" s="21"/>
      <c r="F119" s="21"/>
      <c r="G119" s="158"/>
      <c r="H119" s="21"/>
      <c r="I119" s="21"/>
      <c r="J119" s="21"/>
      <c r="K119" s="21"/>
      <c r="L119" s="21"/>
      <c r="M119" s="21"/>
      <c r="N119" s="21"/>
      <c r="O119" s="21"/>
      <c r="P119" s="21"/>
      <c r="Q119" s="21"/>
      <c r="R119" s="21"/>
      <c r="S119" s="21"/>
      <c r="T119" s="21"/>
      <c r="U119" s="21"/>
      <c r="V119" s="21"/>
      <c r="X119" s="164"/>
      <c r="Y119" s="21"/>
      <c r="Z119" s="21"/>
      <c r="AA119" s="21"/>
      <c r="AB119" s="21"/>
      <c r="AC119" s="21"/>
      <c r="AD119" s="21"/>
      <c r="AE119" s="21"/>
      <c r="AF119" s="21"/>
    </row>
    <row r="120" ht="13.5">
      <c r="C120" s="103"/>
    </row>
    <row r="121" ht="13.5">
      <c r="C121" s="103"/>
    </row>
    <row r="122" ht="13.5">
      <c r="C122" s="103"/>
    </row>
    <row r="123" ht="13.5">
      <c r="C123" s="103"/>
    </row>
    <row r="124" ht="13.5">
      <c r="C124" s="103"/>
    </row>
    <row r="125" ht="13.5">
      <c r="C125" s="103"/>
    </row>
    <row r="126" ht="13.5">
      <c r="C126" s="103"/>
    </row>
    <row r="127" ht="13.5">
      <c r="C127" s="103"/>
    </row>
    <row r="128" ht="13.5">
      <c r="C128" s="103"/>
    </row>
    <row r="129" ht="13.5">
      <c r="C129" s="103"/>
    </row>
    <row r="130" ht="13.5">
      <c r="C130" s="103"/>
    </row>
    <row r="131" spans="38:42" ht="13.5" customHeight="1">
      <c r="AL131" s="90" t="s">
        <v>115</v>
      </c>
      <c r="AM131" s="90" t="s">
        <v>193</v>
      </c>
      <c r="AO131" s="124"/>
      <c r="AP131" s="124"/>
    </row>
    <row r="132" spans="38:42" ht="17.25" customHeight="1">
      <c r="AL132" s="141">
        <v>0</v>
      </c>
      <c r="AM132" s="91" t="s">
        <v>1</v>
      </c>
      <c r="AO132" s="174"/>
      <c r="AP132" s="7"/>
    </row>
    <row r="133" spans="38:42" ht="17.25" customHeight="1">
      <c r="AL133" s="141">
        <v>1</v>
      </c>
      <c r="AM133" s="91" t="s">
        <v>3</v>
      </c>
      <c r="AO133" s="174"/>
      <c r="AP133" s="7"/>
    </row>
    <row r="134" spans="38:42" ht="17.25" customHeight="1">
      <c r="AL134" s="141">
        <v>2</v>
      </c>
      <c r="AM134" s="91" t="s">
        <v>4</v>
      </c>
      <c r="AO134" s="174"/>
      <c r="AP134" s="7"/>
    </row>
    <row r="135" spans="38:42" ht="14.25">
      <c r="AL135" s="141">
        <v>3</v>
      </c>
      <c r="AM135" s="91" t="s">
        <v>197</v>
      </c>
      <c r="AO135" s="174"/>
      <c r="AP135" s="7"/>
    </row>
    <row r="136" spans="38:42" ht="14.25">
      <c r="AL136" s="141">
        <v>4</v>
      </c>
      <c r="AM136" s="91" t="s">
        <v>678</v>
      </c>
      <c r="AO136" s="174"/>
      <c r="AP136" s="7"/>
    </row>
    <row r="137" spans="38:42" ht="14.25">
      <c r="AL137" s="141">
        <v>5</v>
      </c>
      <c r="AM137" s="91" t="s">
        <v>679</v>
      </c>
      <c r="AO137" s="174"/>
      <c r="AP137" s="7"/>
    </row>
    <row r="138" spans="38:42" ht="14.25">
      <c r="AL138" s="141">
        <v>6</v>
      </c>
      <c r="AM138" s="91" t="s">
        <v>205</v>
      </c>
      <c r="AO138" s="174"/>
      <c r="AP138" s="7"/>
    </row>
    <row r="139" spans="38:42" ht="14.25">
      <c r="AL139" s="141">
        <v>7</v>
      </c>
      <c r="AM139" s="91" t="s">
        <v>207</v>
      </c>
      <c r="AO139" s="174"/>
      <c r="AP139" s="7"/>
    </row>
    <row r="140" spans="38:42" ht="14.25">
      <c r="AL140" s="141">
        <v>8</v>
      </c>
      <c r="AM140" s="91" t="s">
        <v>680</v>
      </c>
      <c r="AO140" s="174"/>
      <c r="AP140" s="7"/>
    </row>
    <row r="141" spans="38:42" ht="14.25">
      <c r="AL141" s="141">
        <v>9</v>
      </c>
      <c r="AM141" s="91" t="s">
        <v>209</v>
      </c>
      <c r="AO141" s="174"/>
      <c r="AP141" s="7"/>
    </row>
    <row r="142" spans="38:42" ht="14.25">
      <c r="AL142" s="141">
        <v>10</v>
      </c>
      <c r="AM142" s="91" t="s">
        <v>211</v>
      </c>
      <c r="AO142" s="174"/>
      <c r="AP142" s="7"/>
    </row>
    <row r="143" spans="38:42" ht="14.25">
      <c r="AL143" s="141">
        <v>11</v>
      </c>
      <c r="AM143" s="91" t="s">
        <v>213</v>
      </c>
      <c r="AO143" s="174"/>
      <c r="AP143" s="7"/>
    </row>
    <row r="144" spans="38:42" ht="14.25">
      <c r="AL144" s="141">
        <v>12</v>
      </c>
      <c r="AM144" s="91" t="s">
        <v>215</v>
      </c>
      <c r="AO144" s="174"/>
      <c r="AP144" s="7"/>
    </row>
    <row r="145" spans="38:42" ht="14.25">
      <c r="AL145" s="141">
        <v>13</v>
      </c>
      <c r="AM145" s="91" t="s">
        <v>681</v>
      </c>
      <c r="AO145" s="174"/>
      <c r="AP145" s="7"/>
    </row>
    <row r="146" spans="38:42" ht="14.25">
      <c r="AL146" s="141">
        <v>14</v>
      </c>
      <c r="AM146" s="91" t="s">
        <v>219</v>
      </c>
      <c r="AO146" s="174"/>
      <c r="AP146" s="7"/>
    </row>
    <row r="147" spans="38:42" ht="14.25">
      <c r="AL147" s="141">
        <v>15</v>
      </c>
      <c r="AM147" s="91" t="s">
        <v>221</v>
      </c>
      <c r="AO147" s="174"/>
      <c r="AP147" s="7"/>
    </row>
    <row r="148" spans="38:42" ht="14.25">
      <c r="AL148" s="141">
        <v>16</v>
      </c>
      <c r="AM148" s="91" t="s">
        <v>223</v>
      </c>
      <c r="AO148" s="174"/>
      <c r="AP148" s="7"/>
    </row>
    <row r="149" spans="38:42" ht="14.25">
      <c r="AL149" s="141">
        <v>17</v>
      </c>
      <c r="AM149" s="91" t="s">
        <v>225</v>
      </c>
      <c r="AO149" s="174"/>
      <c r="AP149" s="7"/>
    </row>
    <row r="150" spans="38:42" ht="14.25">
      <c r="AL150" s="141">
        <v>18</v>
      </c>
      <c r="AM150" s="91" t="s">
        <v>227</v>
      </c>
      <c r="AO150" s="174"/>
      <c r="AP150" s="7"/>
    </row>
    <row r="151" spans="38:42" ht="14.25">
      <c r="AL151" s="141">
        <v>19</v>
      </c>
      <c r="AM151" s="91" t="s">
        <v>229</v>
      </c>
      <c r="AO151" s="174"/>
      <c r="AP151" s="7"/>
    </row>
    <row r="152" spans="38:42" ht="14.25">
      <c r="AL152" s="141">
        <v>20</v>
      </c>
      <c r="AM152" s="91" t="s">
        <v>231</v>
      </c>
      <c r="AO152" s="174"/>
      <c r="AP152" s="7"/>
    </row>
    <row r="153" spans="38:42" ht="14.25">
      <c r="AL153" s="141">
        <v>21</v>
      </c>
      <c r="AM153" s="91" t="s">
        <v>682</v>
      </c>
      <c r="AO153" s="174"/>
      <c r="AP153" s="7"/>
    </row>
    <row r="154" spans="38:42" ht="14.25">
      <c r="AL154" s="141">
        <v>22</v>
      </c>
      <c r="AM154" s="91" t="s">
        <v>236</v>
      </c>
      <c r="AO154" s="174"/>
      <c r="AP154" s="7"/>
    </row>
    <row r="155" spans="38:42" ht="14.25">
      <c r="AL155" s="141">
        <v>23</v>
      </c>
      <c r="AM155" s="91" t="s">
        <v>655</v>
      </c>
      <c r="AO155" s="174"/>
      <c r="AP155" s="7"/>
    </row>
    <row r="156" spans="38:42" ht="14.25">
      <c r="AL156" s="141">
        <v>24</v>
      </c>
      <c r="AM156" s="91" t="s">
        <v>239</v>
      </c>
      <c r="AO156" s="174"/>
      <c r="AP156" s="7"/>
    </row>
    <row r="157" spans="38:42" ht="14.25">
      <c r="AL157" s="141">
        <v>25</v>
      </c>
      <c r="AM157" s="91" t="s">
        <v>241</v>
      </c>
      <c r="AO157" s="174"/>
      <c r="AP157" s="7"/>
    </row>
    <row r="158" spans="38:42" ht="14.25">
      <c r="AL158" s="141">
        <v>26</v>
      </c>
      <c r="AM158" s="91" t="s">
        <v>243</v>
      </c>
      <c r="AO158" s="174"/>
      <c r="AP158" s="7"/>
    </row>
    <row r="159" spans="38:42" ht="14.25">
      <c r="AL159" s="141">
        <v>27</v>
      </c>
      <c r="AM159" s="91" t="s">
        <v>245</v>
      </c>
      <c r="AO159" s="174"/>
      <c r="AP159" s="7"/>
    </row>
    <row r="160" spans="38:42" ht="14.25">
      <c r="AL160" s="141">
        <v>28</v>
      </c>
      <c r="AM160" s="91" t="s">
        <v>656</v>
      </c>
      <c r="AO160" s="174"/>
      <c r="AP160" s="7"/>
    </row>
    <row r="161" spans="38:42" ht="14.25">
      <c r="AL161" s="141">
        <v>29</v>
      </c>
      <c r="AM161" s="91" t="s">
        <v>244</v>
      </c>
      <c r="AO161" s="174"/>
      <c r="AP161" s="7"/>
    </row>
    <row r="162" spans="38:42" ht="14.25">
      <c r="AL162" s="141">
        <v>30</v>
      </c>
      <c r="AM162" s="91" t="s">
        <v>247</v>
      </c>
      <c r="AO162" s="174"/>
      <c r="AP162" s="7"/>
    </row>
    <row r="163" spans="38:42" ht="14.25">
      <c r="AL163" s="141">
        <v>31</v>
      </c>
      <c r="AM163" s="91" t="s">
        <v>249</v>
      </c>
      <c r="AO163" s="174"/>
      <c r="AP163" s="7"/>
    </row>
    <row r="164" spans="38:42" ht="14.25">
      <c r="AL164" s="141">
        <v>32</v>
      </c>
      <c r="AM164" s="91" t="s">
        <v>251</v>
      </c>
      <c r="AO164" s="174"/>
      <c r="AP164" s="7"/>
    </row>
    <row r="165" spans="38:42" ht="14.25">
      <c r="AL165" s="141">
        <v>33</v>
      </c>
      <c r="AM165" s="91" t="s">
        <v>253</v>
      </c>
      <c r="AO165" s="174"/>
      <c r="AP165" s="7"/>
    </row>
    <row r="166" spans="38:42" ht="14.25">
      <c r="AL166" s="141">
        <v>34</v>
      </c>
      <c r="AM166" s="91" t="s">
        <v>255</v>
      </c>
      <c r="AO166" s="174"/>
      <c r="AP166" s="7"/>
    </row>
    <row r="167" spans="38:42" ht="14.25">
      <c r="AL167" s="141">
        <v>35</v>
      </c>
      <c r="AM167" s="91" t="s">
        <v>257</v>
      </c>
      <c r="AO167" s="174"/>
      <c r="AP167" s="7"/>
    </row>
    <row r="168" spans="38:42" ht="14.25">
      <c r="AL168" s="141">
        <v>36</v>
      </c>
      <c r="AM168" s="91" t="s">
        <v>683</v>
      </c>
      <c r="AO168" s="174"/>
      <c r="AP168" s="7"/>
    </row>
    <row r="169" spans="38:42" ht="14.25">
      <c r="AL169" s="141">
        <v>37</v>
      </c>
      <c r="AM169" s="91" t="s">
        <v>684</v>
      </c>
      <c r="AO169" s="174"/>
      <c r="AP169" s="7"/>
    </row>
    <row r="170" spans="38:42" ht="14.25">
      <c r="AL170" s="141">
        <v>38</v>
      </c>
      <c r="AM170" s="91" t="s">
        <v>262</v>
      </c>
      <c r="AO170" s="174"/>
      <c r="AP170" s="7"/>
    </row>
    <row r="171" spans="38:42" ht="14.25">
      <c r="AL171" s="141">
        <v>39</v>
      </c>
      <c r="AM171" s="91" t="s">
        <v>264</v>
      </c>
      <c r="AO171" s="174"/>
      <c r="AP171" s="7"/>
    </row>
    <row r="172" spans="38:42" ht="14.25">
      <c r="AL172" s="141">
        <v>40</v>
      </c>
      <c r="AM172" s="91" t="s">
        <v>266</v>
      </c>
      <c r="AO172" s="174"/>
      <c r="AP172" s="7"/>
    </row>
    <row r="173" spans="38:42" ht="14.25">
      <c r="AL173" s="141">
        <v>41</v>
      </c>
      <c r="AM173" s="91" t="s">
        <v>268</v>
      </c>
      <c r="AO173" s="174"/>
      <c r="AP173" s="7"/>
    </row>
    <row r="174" spans="38:42" ht="14.25">
      <c r="AL174" s="141">
        <v>42</v>
      </c>
      <c r="AM174" s="91" t="s">
        <v>270</v>
      </c>
      <c r="AO174" s="174"/>
      <c r="AP174" s="7"/>
    </row>
    <row r="175" spans="38:42" ht="14.25">
      <c r="AL175" s="141">
        <v>43</v>
      </c>
      <c r="AM175" s="91" t="s">
        <v>685</v>
      </c>
      <c r="AO175" s="174"/>
      <c r="AP175" s="7"/>
    </row>
    <row r="176" spans="38:42" ht="14.25">
      <c r="AL176" s="141">
        <v>44</v>
      </c>
      <c r="AM176" s="91" t="s">
        <v>273</v>
      </c>
      <c r="AO176" s="174"/>
      <c r="AP176" s="7"/>
    </row>
    <row r="177" spans="38:42" ht="14.25">
      <c r="AL177" s="141">
        <v>45</v>
      </c>
      <c r="AM177" s="91" t="s">
        <v>275</v>
      </c>
      <c r="AO177" s="174"/>
      <c r="AP177" s="7"/>
    </row>
    <row r="178" spans="38:42" ht="14.25">
      <c r="AL178" s="141">
        <v>46</v>
      </c>
      <c r="AM178" s="91" t="s">
        <v>686</v>
      </c>
      <c r="AO178" s="174"/>
      <c r="AP178" s="7"/>
    </row>
    <row r="179" spans="38:42" ht="14.25">
      <c r="AL179" s="141">
        <v>47</v>
      </c>
      <c r="AM179" s="91" t="s">
        <v>687</v>
      </c>
      <c r="AO179" s="174"/>
      <c r="AP179" s="7"/>
    </row>
    <row r="180" spans="38:42" ht="14.25">
      <c r="AL180" s="141">
        <v>48</v>
      </c>
      <c r="AM180" s="91" t="s">
        <v>688</v>
      </c>
      <c r="AO180" s="174"/>
      <c r="AP180" s="7"/>
    </row>
    <row r="181" spans="38:42" ht="14.25">
      <c r="AL181" s="141">
        <v>49</v>
      </c>
      <c r="AM181" s="91" t="s">
        <v>689</v>
      </c>
      <c r="AO181" s="174"/>
      <c r="AP181" s="7"/>
    </row>
    <row r="182" spans="38:42" ht="14.25">
      <c r="AL182" s="141">
        <v>50</v>
      </c>
      <c r="AM182" s="91" t="s">
        <v>690</v>
      </c>
      <c r="AO182" s="174"/>
      <c r="AP182" s="7"/>
    </row>
    <row r="183" spans="38:42" ht="14.25">
      <c r="AL183" s="141">
        <v>51</v>
      </c>
      <c r="AM183" s="91" t="s">
        <v>691</v>
      </c>
      <c r="AO183" s="174"/>
      <c r="AP183" s="7"/>
    </row>
    <row r="184" spans="38:42" ht="14.25">
      <c r="AL184" s="141">
        <v>52</v>
      </c>
      <c r="AM184" s="91" t="s">
        <v>280</v>
      </c>
      <c r="AO184" s="174"/>
      <c r="AP184" s="7"/>
    </row>
    <row r="185" spans="38:42" ht="14.25">
      <c r="AL185" s="141">
        <v>53</v>
      </c>
      <c r="AM185" s="91" t="s">
        <v>692</v>
      </c>
      <c r="AO185" s="174"/>
      <c r="AP185" s="7"/>
    </row>
    <row r="186" spans="38:42" ht="14.25">
      <c r="AL186" s="141">
        <v>54</v>
      </c>
      <c r="AM186" s="91" t="s">
        <v>693</v>
      </c>
      <c r="AO186" s="174"/>
      <c r="AP186" s="7"/>
    </row>
    <row r="187" spans="38:42" ht="14.25">
      <c r="AL187" s="141">
        <v>55</v>
      </c>
      <c r="AM187" s="91" t="s">
        <v>284</v>
      </c>
      <c r="AO187" s="174"/>
      <c r="AP187" s="7"/>
    </row>
    <row r="188" spans="38:42" ht="14.25">
      <c r="AL188" s="141">
        <v>56</v>
      </c>
      <c r="AM188" s="91" t="s">
        <v>286</v>
      </c>
      <c r="AO188" s="174"/>
      <c r="AP188" s="7"/>
    </row>
    <row r="189" spans="38:42" ht="14.25">
      <c r="AL189" s="141">
        <v>57</v>
      </c>
      <c r="AM189" s="91" t="s">
        <v>694</v>
      </c>
      <c r="AO189" s="174"/>
      <c r="AP189" s="7"/>
    </row>
    <row r="190" spans="38:42" ht="14.25">
      <c r="AL190" s="141">
        <v>58</v>
      </c>
      <c r="AM190" s="91" t="s">
        <v>695</v>
      </c>
      <c r="AO190" s="174"/>
      <c r="AP190" s="7"/>
    </row>
    <row r="191" spans="38:42" ht="14.25">
      <c r="AL191" s="141">
        <v>59</v>
      </c>
      <c r="AM191" s="91" t="s">
        <v>696</v>
      </c>
      <c r="AO191" s="174"/>
      <c r="AP191" s="7"/>
    </row>
    <row r="192" spans="38:42" ht="14.25">
      <c r="AL192" s="141">
        <v>60</v>
      </c>
      <c r="AM192" s="91" t="s">
        <v>697</v>
      </c>
      <c r="AO192" s="174"/>
      <c r="AP192" s="7"/>
    </row>
    <row r="193" spans="38:42" ht="14.25">
      <c r="AL193" s="141">
        <v>61</v>
      </c>
      <c r="AM193" s="91" t="s">
        <v>698</v>
      </c>
      <c r="AO193" s="174"/>
      <c r="AP193" s="7"/>
    </row>
    <row r="194" spans="38:42" ht="14.25">
      <c r="AL194" s="141">
        <v>62</v>
      </c>
      <c r="AM194" s="91" t="s">
        <v>290</v>
      </c>
      <c r="AO194" s="174"/>
      <c r="AP194" s="7"/>
    </row>
    <row r="195" spans="38:42" ht="14.25">
      <c r="AL195" s="141">
        <v>63</v>
      </c>
      <c r="AM195" s="91" t="s">
        <v>291</v>
      </c>
      <c r="AO195" s="174"/>
      <c r="AP195" s="7"/>
    </row>
    <row r="196" spans="38:42" ht="14.25">
      <c r="AL196" s="141">
        <v>64</v>
      </c>
      <c r="AM196" s="91" t="s">
        <v>285</v>
      </c>
      <c r="AO196" s="174"/>
      <c r="AP196" s="7"/>
    </row>
    <row r="197" spans="38:42" ht="14.25">
      <c r="AL197" s="141">
        <v>65</v>
      </c>
      <c r="AM197" s="91" t="s">
        <v>293</v>
      </c>
      <c r="AO197" s="174"/>
      <c r="AP197" s="7"/>
    </row>
    <row r="198" spans="38:42" ht="14.25">
      <c r="AL198" s="141">
        <v>66</v>
      </c>
      <c r="AM198" s="91" t="s">
        <v>295</v>
      </c>
      <c r="AO198" s="174"/>
      <c r="AP198" s="7"/>
    </row>
    <row r="199" spans="38:42" ht="14.25">
      <c r="AL199" s="141">
        <v>67</v>
      </c>
      <c r="AM199" s="91" t="s">
        <v>699</v>
      </c>
      <c r="AO199" s="174"/>
      <c r="AP199" s="7"/>
    </row>
    <row r="200" spans="38:42" ht="14.25">
      <c r="AL200" s="141">
        <v>68</v>
      </c>
      <c r="AM200" s="91" t="s">
        <v>298</v>
      </c>
      <c r="AO200" s="174"/>
      <c r="AP200" s="7"/>
    </row>
    <row r="201" spans="38:42" ht="14.25">
      <c r="AL201" s="141">
        <v>69</v>
      </c>
      <c r="AM201" s="91" t="s">
        <v>300</v>
      </c>
      <c r="AO201" s="174"/>
      <c r="AP201" s="7"/>
    </row>
    <row r="202" spans="38:42" ht="14.25">
      <c r="AL202" s="141">
        <v>70</v>
      </c>
      <c r="AM202" s="91" t="s">
        <v>302</v>
      </c>
      <c r="AO202" s="174"/>
      <c r="AP202" s="7"/>
    </row>
    <row r="203" spans="38:42" ht="14.25">
      <c r="AL203" s="141">
        <v>71</v>
      </c>
      <c r="AM203" s="91" t="s">
        <v>349</v>
      </c>
      <c r="AO203" s="174"/>
      <c r="AP203" s="7"/>
    </row>
    <row r="204" spans="38:42" ht="14.25">
      <c r="AL204" s="141">
        <v>72</v>
      </c>
      <c r="AM204" s="91" t="s">
        <v>350</v>
      </c>
      <c r="AO204" s="174"/>
      <c r="AP204" s="7"/>
    </row>
    <row r="205" spans="38:42" ht="14.25">
      <c r="AL205" s="141">
        <v>73</v>
      </c>
      <c r="AM205" s="91" t="s">
        <v>304</v>
      </c>
      <c r="AO205" s="174"/>
      <c r="AP205" s="7"/>
    </row>
    <row r="206" spans="38:42" ht="14.25">
      <c r="AL206" s="141">
        <v>74</v>
      </c>
      <c r="AM206" s="91" t="s">
        <v>700</v>
      </c>
      <c r="AO206" s="174"/>
      <c r="AP206" s="7"/>
    </row>
    <row r="207" spans="38:42" ht="14.25">
      <c r="AL207" s="141">
        <v>75</v>
      </c>
      <c r="AM207" s="91" t="s">
        <v>305</v>
      </c>
      <c r="AO207" s="174"/>
      <c r="AP207" s="7"/>
    </row>
    <row r="208" spans="38:42" ht="14.25">
      <c r="AL208" s="141">
        <v>76</v>
      </c>
      <c r="AM208" s="91" t="s">
        <v>306</v>
      </c>
      <c r="AO208" s="174"/>
      <c r="AP208" s="7"/>
    </row>
    <row r="209" spans="38:42" ht="14.25">
      <c r="AL209" s="141">
        <v>77</v>
      </c>
      <c r="AM209" s="91" t="s">
        <v>307</v>
      </c>
      <c r="AO209" s="174"/>
      <c r="AP209" s="7"/>
    </row>
    <row r="210" spans="38:42" ht="14.25">
      <c r="AL210" s="141">
        <v>78</v>
      </c>
      <c r="AM210" s="91" t="s">
        <v>308</v>
      </c>
      <c r="AO210" s="174"/>
      <c r="AP210" s="7"/>
    </row>
    <row r="211" spans="38:42" ht="14.25">
      <c r="AL211" s="141">
        <v>79</v>
      </c>
      <c r="AM211" s="91" t="s">
        <v>309</v>
      </c>
      <c r="AO211" s="174"/>
      <c r="AP211" s="7"/>
    </row>
    <row r="212" spans="38:42" ht="14.25">
      <c r="AL212" s="141">
        <v>80</v>
      </c>
      <c r="AM212" s="91" t="s">
        <v>310</v>
      </c>
      <c r="AO212" s="174"/>
      <c r="AP212" s="7"/>
    </row>
    <row r="213" spans="38:42" ht="14.25">
      <c r="AL213" s="141">
        <v>81</v>
      </c>
      <c r="AM213" s="91" t="s">
        <v>701</v>
      </c>
      <c r="AO213" s="174"/>
      <c r="AP213" s="7"/>
    </row>
    <row r="214" spans="38:42" ht="14.25">
      <c r="AL214" s="141">
        <v>82</v>
      </c>
      <c r="AM214" s="91" t="s">
        <v>312</v>
      </c>
      <c r="AO214" s="174"/>
      <c r="AP214" s="7"/>
    </row>
    <row r="215" spans="38:42" ht="14.25">
      <c r="AL215" s="141">
        <v>83</v>
      </c>
      <c r="AM215" s="91" t="s">
        <v>702</v>
      </c>
      <c r="AO215" s="174"/>
      <c r="AP215" s="7"/>
    </row>
    <row r="216" spans="38:42" ht="14.25">
      <c r="AL216" s="141">
        <v>84</v>
      </c>
      <c r="AM216" s="91" t="s">
        <v>703</v>
      </c>
      <c r="AO216" s="174"/>
      <c r="AP216" s="7"/>
    </row>
    <row r="217" spans="38:42" ht="14.25">
      <c r="AL217" s="141">
        <v>85</v>
      </c>
      <c r="AM217" s="91" t="s">
        <v>704</v>
      </c>
      <c r="AO217" s="174"/>
      <c r="AP217" s="7"/>
    </row>
    <row r="218" spans="38:42" ht="14.25">
      <c r="AL218" s="141">
        <v>86</v>
      </c>
      <c r="AM218" s="91" t="s">
        <v>315</v>
      </c>
      <c r="AO218" s="174"/>
      <c r="AP218" s="7"/>
    </row>
    <row r="219" spans="38:42" ht="14.25">
      <c r="AL219" s="141">
        <v>87</v>
      </c>
      <c r="AM219" s="91" t="s">
        <v>657</v>
      </c>
      <c r="AO219" s="174"/>
      <c r="AP219" s="7"/>
    </row>
    <row r="220" spans="38:42" ht="14.25">
      <c r="AL220" s="141">
        <v>88</v>
      </c>
      <c r="AM220" s="91" t="s">
        <v>316</v>
      </c>
      <c r="AO220" s="174"/>
      <c r="AP220" s="7"/>
    </row>
    <row r="221" spans="38:42" ht="14.25">
      <c r="AL221" s="141">
        <v>89</v>
      </c>
      <c r="AM221" s="91" t="s">
        <v>317</v>
      </c>
      <c r="AO221" s="174"/>
      <c r="AP221" s="7"/>
    </row>
    <row r="222" spans="38:42" ht="14.25">
      <c r="AL222" s="141">
        <v>90</v>
      </c>
      <c r="AM222" s="91" t="s">
        <v>705</v>
      </c>
      <c r="AO222" s="174"/>
      <c r="AP222" s="7"/>
    </row>
    <row r="223" spans="38:42" ht="14.25">
      <c r="AL223" s="141">
        <v>91</v>
      </c>
      <c r="AM223" s="91" t="s">
        <v>706</v>
      </c>
      <c r="AO223" s="174"/>
      <c r="AP223" s="7"/>
    </row>
    <row r="224" spans="38:42" ht="14.25">
      <c r="AL224" s="141">
        <v>92</v>
      </c>
      <c r="AM224" s="91" t="s">
        <v>320</v>
      </c>
      <c r="AO224" s="174"/>
      <c r="AP224" s="7"/>
    </row>
    <row r="225" spans="38:42" ht="14.25">
      <c r="AL225" s="141">
        <v>93</v>
      </c>
      <c r="AM225" s="91" t="s">
        <v>707</v>
      </c>
      <c r="AO225" s="174"/>
      <c r="AP225" s="7"/>
    </row>
    <row r="226" spans="38:42" ht="14.25">
      <c r="AL226" s="141">
        <v>94</v>
      </c>
      <c r="AM226" s="91" t="s">
        <v>322</v>
      </c>
      <c r="AO226" s="174"/>
      <c r="AP226" s="7"/>
    </row>
    <row r="227" spans="38:42" ht="14.25">
      <c r="AL227" s="141">
        <v>95</v>
      </c>
      <c r="AM227" s="91" t="s">
        <v>5</v>
      </c>
      <c r="AO227" s="174"/>
      <c r="AP227" s="7"/>
    </row>
    <row r="228" spans="38:42" ht="14.25">
      <c r="AL228" s="141">
        <v>96</v>
      </c>
      <c r="AM228" s="91" t="s">
        <v>708</v>
      </c>
      <c r="AO228" s="174"/>
      <c r="AP228" s="7"/>
    </row>
    <row r="229" spans="38:42" ht="14.25">
      <c r="AL229" s="141">
        <v>97</v>
      </c>
      <c r="AM229" s="91" t="s">
        <v>325</v>
      </c>
      <c r="AO229" s="174"/>
      <c r="AP229" s="7"/>
    </row>
    <row r="230" spans="38:42" ht="14.25">
      <c r="AL230" s="141">
        <v>98</v>
      </c>
      <c r="AM230" s="91" t="s">
        <v>326</v>
      </c>
      <c r="AO230" s="174"/>
      <c r="AP230" s="7"/>
    </row>
    <row r="231" spans="38:42" ht="14.25">
      <c r="AL231" s="141">
        <v>99</v>
      </c>
      <c r="AM231" s="91" t="s">
        <v>709</v>
      </c>
      <c r="AO231" s="174"/>
      <c r="AP231" s="7"/>
    </row>
    <row r="232" spans="38:42" ht="14.25">
      <c r="AL232" s="141">
        <v>100</v>
      </c>
      <c r="AM232" s="91" t="s">
        <v>6</v>
      </c>
      <c r="AO232" s="174"/>
      <c r="AP232" s="7"/>
    </row>
    <row r="233" spans="38:42" ht="14.25">
      <c r="AL233" s="141">
        <v>101</v>
      </c>
      <c r="AM233" s="91" t="s">
        <v>7</v>
      </c>
      <c r="AO233" s="174"/>
      <c r="AP233" s="7"/>
    </row>
    <row r="234" spans="38:42" ht="14.25">
      <c r="AL234" s="141">
        <v>102</v>
      </c>
      <c r="AM234" s="91" t="s">
        <v>330</v>
      </c>
      <c r="AO234" s="174"/>
      <c r="AP234" s="174"/>
    </row>
    <row r="235" spans="38:42" ht="14.25">
      <c r="AL235" s="141">
        <v>103</v>
      </c>
      <c r="AM235" s="91" t="s">
        <v>710</v>
      </c>
      <c r="AO235" s="174"/>
      <c r="AP235" s="174"/>
    </row>
    <row r="236" spans="38:42" ht="14.25">
      <c r="AL236" s="141">
        <v>104</v>
      </c>
      <c r="AM236" s="91" t="s">
        <v>711</v>
      </c>
      <c r="AO236" s="174"/>
      <c r="AP236" s="174"/>
    </row>
    <row r="237" spans="38:42" ht="14.25">
      <c r="AL237" s="141">
        <v>105</v>
      </c>
      <c r="AM237" s="91" t="s">
        <v>712</v>
      </c>
      <c r="AO237" s="174"/>
      <c r="AP237" s="174"/>
    </row>
    <row r="238" spans="38:42" ht="14.25">
      <c r="AL238" s="141">
        <v>106</v>
      </c>
      <c r="AM238" s="91" t="s">
        <v>8</v>
      </c>
      <c r="AO238" s="174"/>
      <c r="AP238" s="174"/>
    </row>
    <row r="239" spans="38:42" ht="14.25">
      <c r="AL239" s="141">
        <v>107</v>
      </c>
      <c r="AM239" s="91" t="s">
        <v>333</v>
      </c>
      <c r="AO239" s="174"/>
      <c r="AP239" s="174"/>
    </row>
    <row r="240" spans="38:42" ht="14.25">
      <c r="AL240" s="141">
        <v>108</v>
      </c>
      <c r="AM240" s="91" t="s">
        <v>334</v>
      </c>
      <c r="AO240" s="174"/>
      <c r="AP240" s="174"/>
    </row>
    <row r="241" spans="38:42" ht="14.25">
      <c r="AL241" s="141">
        <v>109</v>
      </c>
      <c r="AM241" s="91" t="s">
        <v>713</v>
      </c>
      <c r="AO241" s="174"/>
      <c r="AP241" s="174"/>
    </row>
    <row r="242" spans="38:42" ht="14.25">
      <c r="AL242" s="141">
        <v>110</v>
      </c>
      <c r="AM242" s="91" t="s">
        <v>714</v>
      </c>
      <c r="AO242" s="174"/>
      <c r="AP242" s="174"/>
    </row>
    <row r="243" spans="38:42" ht="14.25">
      <c r="AL243" s="141">
        <v>111</v>
      </c>
      <c r="AM243" s="91" t="s">
        <v>715</v>
      </c>
      <c r="AO243" s="174"/>
      <c r="AP243" s="174"/>
    </row>
    <row r="244" spans="38:42" ht="14.25">
      <c r="AL244" s="141">
        <v>112</v>
      </c>
      <c r="AM244" s="91" t="s">
        <v>337</v>
      </c>
      <c r="AO244" s="174"/>
      <c r="AP244" s="174"/>
    </row>
    <row r="245" spans="38:42" ht="14.25">
      <c r="AL245" s="141">
        <v>113</v>
      </c>
      <c r="AM245" s="91" t="s">
        <v>9</v>
      </c>
      <c r="AO245" s="174"/>
      <c r="AP245" s="174"/>
    </row>
    <row r="246" spans="38:42" ht="14.25">
      <c r="AL246" s="141">
        <v>114</v>
      </c>
      <c r="AM246" s="91" t="s">
        <v>716</v>
      </c>
      <c r="AO246" s="174"/>
      <c r="AP246" s="174"/>
    </row>
    <row r="247" spans="38:42" ht="14.25">
      <c r="AL247" s="141">
        <v>115</v>
      </c>
      <c r="AM247" s="91" t="s">
        <v>527</v>
      </c>
      <c r="AO247" s="174"/>
      <c r="AP247" s="174"/>
    </row>
    <row r="248" spans="38:42" ht="14.25">
      <c r="AL248" s="141">
        <v>116</v>
      </c>
      <c r="AM248" s="91" t="s">
        <v>717</v>
      </c>
      <c r="AO248" s="174"/>
      <c r="AP248" s="174"/>
    </row>
    <row r="249" spans="38:42" ht="14.25">
      <c r="AL249" s="141">
        <v>117</v>
      </c>
      <c r="AM249" s="91" t="s">
        <v>718</v>
      </c>
      <c r="AO249" s="174"/>
      <c r="AP249" s="174"/>
    </row>
    <row r="250" spans="38:42" ht="14.25">
      <c r="AL250" s="141">
        <v>118</v>
      </c>
      <c r="AM250" s="91" t="s">
        <v>528</v>
      </c>
      <c r="AO250" s="174"/>
      <c r="AP250" s="174"/>
    </row>
    <row r="251" spans="38:42" ht="14.25">
      <c r="AL251" s="141">
        <v>119</v>
      </c>
      <c r="AM251" s="91" t="s">
        <v>529</v>
      </c>
      <c r="AO251" s="174"/>
      <c r="AP251" s="174"/>
    </row>
    <row r="252" spans="38:42" ht="14.25">
      <c r="AL252" s="141">
        <v>120</v>
      </c>
      <c r="AM252" s="91" t="s">
        <v>719</v>
      </c>
      <c r="AO252" s="174"/>
      <c r="AP252" s="174"/>
    </row>
    <row r="253" spans="38:42" ht="14.25">
      <c r="AL253" s="141">
        <v>121</v>
      </c>
      <c r="AM253" s="91" t="s">
        <v>533</v>
      </c>
      <c r="AO253" s="174"/>
      <c r="AP253" s="174"/>
    </row>
    <row r="254" spans="38:42" ht="14.25">
      <c r="AL254" s="141">
        <v>122</v>
      </c>
      <c r="AM254" s="91" t="s">
        <v>720</v>
      </c>
      <c r="AO254" s="174"/>
      <c r="AP254" s="174"/>
    </row>
    <row r="255" spans="38:42" ht="14.25">
      <c r="AL255" s="141">
        <v>123</v>
      </c>
      <c r="AM255" s="91" t="s">
        <v>10</v>
      </c>
      <c r="AO255" s="174"/>
      <c r="AP255" s="174"/>
    </row>
    <row r="256" spans="38:42" ht="14.25">
      <c r="AL256" s="141">
        <v>124</v>
      </c>
      <c r="AM256" s="91" t="s">
        <v>539</v>
      </c>
      <c r="AO256" s="174"/>
      <c r="AP256" s="175"/>
    </row>
    <row r="257" spans="38:42" ht="14.25">
      <c r="AL257" s="141">
        <v>125</v>
      </c>
      <c r="AM257" s="91" t="s">
        <v>11</v>
      </c>
      <c r="AO257" s="174"/>
      <c r="AP257" s="174"/>
    </row>
    <row r="258" spans="38:42" ht="14.25">
      <c r="AL258" s="141">
        <v>126</v>
      </c>
      <c r="AM258" s="91" t="s">
        <v>721</v>
      </c>
      <c r="AO258" s="174"/>
      <c r="AP258" s="174"/>
    </row>
    <row r="259" spans="38:42" ht="14.25">
      <c r="AL259" s="141">
        <v>127</v>
      </c>
      <c r="AM259" s="91" t="s">
        <v>545</v>
      </c>
      <c r="AO259" s="174"/>
      <c r="AP259" s="174"/>
    </row>
    <row r="260" spans="38:42" ht="14.25">
      <c r="AL260" s="141">
        <v>128</v>
      </c>
      <c r="AM260" s="91" t="s">
        <v>722</v>
      </c>
      <c r="AO260" s="174"/>
      <c r="AP260" s="174"/>
    </row>
    <row r="261" spans="38:42" ht="14.25">
      <c r="AL261" s="141">
        <v>129</v>
      </c>
      <c r="AM261" s="91" t="s">
        <v>549</v>
      </c>
      <c r="AO261" s="174"/>
      <c r="AP261" s="174"/>
    </row>
    <row r="262" spans="38:42" ht="14.25">
      <c r="AL262" s="141">
        <v>130</v>
      </c>
      <c r="AM262" s="91" t="s">
        <v>551</v>
      </c>
      <c r="AO262" s="174"/>
      <c r="AP262" s="174"/>
    </row>
    <row r="263" spans="38:42" ht="14.25">
      <c r="AL263" s="141">
        <v>131</v>
      </c>
      <c r="AM263" s="91" t="s">
        <v>553</v>
      </c>
      <c r="AO263" s="174"/>
      <c r="AP263" s="174"/>
    </row>
    <row r="264" spans="38:42" ht="14.25">
      <c r="AL264" s="141">
        <v>132</v>
      </c>
      <c r="AM264" s="91" t="s">
        <v>723</v>
      </c>
      <c r="AO264" s="174"/>
      <c r="AP264" s="174"/>
    </row>
    <row r="265" spans="38:42" ht="14.25">
      <c r="AL265" s="141">
        <v>133</v>
      </c>
      <c r="AM265" s="91" t="s">
        <v>554</v>
      </c>
      <c r="AO265" s="174"/>
      <c r="AP265" s="174"/>
    </row>
    <row r="266" spans="38:42" ht="14.25">
      <c r="AL266" s="141">
        <v>134</v>
      </c>
      <c r="AM266" s="91" t="s">
        <v>724</v>
      </c>
      <c r="AO266" s="174"/>
      <c r="AP266" s="174"/>
    </row>
    <row r="267" spans="38:42" ht="14.25">
      <c r="AL267" s="141">
        <v>135</v>
      </c>
      <c r="AM267" s="91" t="s">
        <v>556</v>
      </c>
      <c r="AO267" s="174"/>
      <c r="AP267" s="174"/>
    </row>
    <row r="268" spans="38:42" ht="14.25">
      <c r="AL268" s="141">
        <v>136</v>
      </c>
      <c r="AM268" s="91" t="s">
        <v>557</v>
      </c>
      <c r="AO268" s="174"/>
      <c r="AP268" s="174"/>
    </row>
    <row r="269" spans="38:42" ht="14.25">
      <c r="AL269" s="141">
        <v>137</v>
      </c>
      <c r="AM269" s="91" t="s">
        <v>558</v>
      </c>
      <c r="AO269" s="174"/>
      <c r="AP269" s="174"/>
    </row>
    <row r="270" spans="38:42" ht="14.25">
      <c r="AL270" s="141">
        <v>138</v>
      </c>
      <c r="AM270" s="91" t="s">
        <v>560</v>
      </c>
      <c r="AO270" s="174"/>
      <c r="AP270" s="174"/>
    </row>
    <row r="271" spans="38:42" ht="14.25">
      <c r="AL271" s="141">
        <v>139</v>
      </c>
      <c r="AM271" s="91" t="s">
        <v>561</v>
      </c>
      <c r="AO271" s="174"/>
      <c r="AP271" s="174"/>
    </row>
    <row r="272" spans="38:42" ht="14.25">
      <c r="AL272" s="141">
        <v>140</v>
      </c>
      <c r="AM272" s="91" t="s">
        <v>559</v>
      </c>
      <c r="AO272" s="174"/>
      <c r="AP272" s="174"/>
    </row>
    <row r="273" spans="38:42" ht="14.25">
      <c r="AL273" s="141">
        <v>141</v>
      </c>
      <c r="AM273" s="91" t="s">
        <v>562</v>
      </c>
      <c r="AO273" s="174"/>
      <c r="AP273" s="174"/>
    </row>
    <row r="274" spans="38:42" ht="14.25">
      <c r="AL274" s="141">
        <v>142</v>
      </c>
      <c r="AM274" s="91" t="s">
        <v>563</v>
      </c>
      <c r="AO274" s="174"/>
      <c r="AP274" s="174"/>
    </row>
    <row r="275" spans="38:42" ht="14.25">
      <c r="AL275" s="141">
        <v>143</v>
      </c>
      <c r="AM275" s="91" t="s">
        <v>564</v>
      </c>
      <c r="AO275" s="174"/>
      <c r="AP275" s="174"/>
    </row>
    <row r="276" spans="38:42" ht="14.25">
      <c r="AL276" s="141">
        <v>144</v>
      </c>
      <c r="AM276" s="91" t="s">
        <v>12</v>
      </c>
      <c r="AO276" s="174"/>
      <c r="AP276" s="174"/>
    </row>
    <row r="277" spans="38:42" ht="14.25">
      <c r="AL277" s="141">
        <v>145</v>
      </c>
      <c r="AM277" s="91" t="s">
        <v>725</v>
      </c>
      <c r="AO277" s="174"/>
      <c r="AP277" s="174"/>
    </row>
    <row r="278" spans="38:42" ht="14.25">
      <c r="AL278" s="141">
        <v>146</v>
      </c>
      <c r="AM278" s="91" t="s">
        <v>726</v>
      </c>
      <c r="AO278" s="174"/>
      <c r="AP278" s="174"/>
    </row>
    <row r="279" spans="38:42" ht="14.25">
      <c r="AL279" s="141">
        <v>147</v>
      </c>
      <c r="AM279" s="91" t="s">
        <v>727</v>
      </c>
      <c r="AO279" s="174"/>
      <c r="AP279" s="174"/>
    </row>
    <row r="280" spans="38:42" ht="14.25">
      <c r="AL280" s="141">
        <v>148</v>
      </c>
      <c r="AM280" s="91" t="s">
        <v>728</v>
      </c>
      <c r="AO280" s="174"/>
      <c r="AP280" s="174"/>
    </row>
    <row r="281" spans="38:42" ht="14.25">
      <c r="AL281" s="141">
        <v>149</v>
      </c>
      <c r="AM281" s="91" t="s">
        <v>570</v>
      </c>
      <c r="AO281" s="174"/>
      <c r="AP281" s="174"/>
    </row>
    <row r="282" spans="38:42" ht="14.25">
      <c r="AL282" s="141">
        <v>150</v>
      </c>
      <c r="AM282" s="91" t="s">
        <v>729</v>
      </c>
      <c r="AO282" s="174"/>
      <c r="AP282" s="174"/>
    </row>
    <row r="283" spans="38:42" ht="14.25">
      <c r="AL283" s="141">
        <v>151</v>
      </c>
      <c r="AM283" s="91" t="s">
        <v>730</v>
      </c>
      <c r="AO283" s="174"/>
      <c r="AP283" s="174"/>
    </row>
    <row r="284" spans="38:42" ht="14.25">
      <c r="AL284" s="141">
        <v>152</v>
      </c>
      <c r="AM284" s="91" t="s">
        <v>573</v>
      </c>
      <c r="AO284" s="174"/>
      <c r="AP284" s="174"/>
    </row>
    <row r="285" spans="38:42" ht="14.25">
      <c r="AL285" s="141">
        <v>153</v>
      </c>
      <c r="AM285" s="91" t="s">
        <v>731</v>
      </c>
      <c r="AO285" s="174"/>
      <c r="AP285" s="174"/>
    </row>
    <row r="286" spans="38:42" ht="14.25">
      <c r="AL286" s="141">
        <v>154</v>
      </c>
      <c r="AM286" s="91" t="s">
        <v>575</v>
      </c>
      <c r="AO286" s="174"/>
      <c r="AP286" s="174"/>
    </row>
    <row r="287" spans="38:42" ht="14.25">
      <c r="AL287" s="141">
        <v>155</v>
      </c>
      <c r="AM287" s="91" t="s">
        <v>576</v>
      </c>
      <c r="AO287" s="174"/>
      <c r="AP287" s="174"/>
    </row>
    <row r="288" spans="38:42" ht="14.25">
      <c r="AL288" s="141">
        <v>156</v>
      </c>
      <c r="AM288" s="91" t="s">
        <v>577</v>
      </c>
      <c r="AO288" s="174"/>
      <c r="AP288" s="174"/>
    </row>
    <row r="289" spans="38:42" ht="14.25">
      <c r="AL289" s="141">
        <v>157</v>
      </c>
      <c r="AM289" s="91" t="s">
        <v>578</v>
      </c>
      <c r="AO289" s="174"/>
      <c r="AP289" s="174"/>
    </row>
    <row r="290" spans="38:42" ht="14.25">
      <c r="AL290" s="141">
        <v>158</v>
      </c>
      <c r="AM290" s="91" t="s">
        <v>579</v>
      </c>
      <c r="AO290" s="174"/>
      <c r="AP290" s="174"/>
    </row>
    <row r="291" spans="38:42" ht="14.25">
      <c r="AL291" s="141">
        <v>159</v>
      </c>
      <c r="AM291" s="91" t="s">
        <v>580</v>
      </c>
      <c r="AO291" s="174"/>
      <c r="AP291" s="174"/>
    </row>
    <row r="292" spans="38:42" ht="14.25">
      <c r="AL292" s="141">
        <v>160</v>
      </c>
      <c r="AM292" s="91" t="s">
        <v>427</v>
      </c>
      <c r="AO292" s="174"/>
      <c r="AP292" s="174"/>
    </row>
    <row r="293" spans="38:42" ht="14.25">
      <c r="AL293" s="141">
        <v>161</v>
      </c>
      <c r="AM293" s="91" t="s">
        <v>428</v>
      </c>
      <c r="AO293" s="174"/>
      <c r="AP293" s="174"/>
    </row>
    <row r="294" spans="38:42" ht="14.25">
      <c r="AL294" s="141">
        <v>162</v>
      </c>
      <c r="AM294" s="91" t="s">
        <v>732</v>
      </c>
      <c r="AO294" s="174"/>
      <c r="AP294" s="174"/>
    </row>
    <row r="295" spans="38:42" ht="14.25">
      <c r="AL295" s="141">
        <v>163</v>
      </c>
      <c r="AM295" s="91" t="s">
        <v>733</v>
      </c>
      <c r="AO295" s="174"/>
      <c r="AP295" s="174"/>
    </row>
    <row r="296" spans="38:42" ht="14.25">
      <c r="AL296" s="141">
        <v>164</v>
      </c>
      <c r="AM296" s="91" t="s">
        <v>431</v>
      </c>
      <c r="AO296" s="174"/>
      <c r="AP296" s="174"/>
    </row>
    <row r="297" spans="38:42" ht="14.25">
      <c r="AL297" s="141">
        <v>165</v>
      </c>
      <c r="AM297" s="91" t="s">
        <v>734</v>
      </c>
      <c r="AO297" s="174"/>
      <c r="AP297" s="174"/>
    </row>
    <row r="298" spans="38:42" ht="14.25">
      <c r="AL298" s="141">
        <v>166</v>
      </c>
      <c r="AM298" s="91" t="s">
        <v>434</v>
      </c>
      <c r="AO298" s="174"/>
      <c r="AP298" s="174"/>
    </row>
    <row r="299" spans="38:42" ht="14.25">
      <c r="AL299" s="141">
        <v>167</v>
      </c>
      <c r="AM299" s="91" t="s">
        <v>435</v>
      </c>
      <c r="AO299" s="174"/>
      <c r="AP299" s="174"/>
    </row>
    <row r="300" spans="38:42" ht="14.25">
      <c r="AL300" s="141">
        <v>168</v>
      </c>
      <c r="AM300" s="91" t="s">
        <v>436</v>
      </c>
      <c r="AO300" s="174"/>
      <c r="AP300" s="174"/>
    </row>
    <row r="301" spans="38:42" ht="14.25">
      <c r="AL301" s="141">
        <v>169</v>
      </c>
      <c r="AM301" s="91" t="s">
        <v>735</v>
      </c>
      <c r="AO301" s="174"/>
      <c r="AP301" s="174"/>
    </row>
    <row r="302" spans="38:42" ht="14.25">
      <c r="AL302" s="141">
        <v>170</v>
      </c>
      <c r="AM302" s="91" t="s">
        <v>736</v>
      </c>
      <c r="AO302" s="174"/>
      <c r="AP302" s="174"/>
    </row>
    <row r="303" spans="38:42" ht="14.25">
      <c r="AL303" s="141">
        <v>171</v>
      </c>
      <c r="AM303" s="91" t="s">
        <v>353</v>
      </c>
      <c r="AO303" s="174"/>
      <c r="AP303" s="174"/>
    </row>
    <row r="304" spans="38:42" ht="14.25">
      <c r="AL304" s="141">
        <v>172</v>
      </c>
      <c r="AM304" s="91" t="s">
        <v>439</v>
      </c>
      <c r="AO304" s="174"/>
      <c r="AP304" s="174"/>
    </row>
    <row r="305" spans="38:42" ht="14.25">
      <c r="AL305" s="141">
        <v>173</v>
      </c>
      <c r="AM305" s="91" t="s">
        <v>440</v>
      </c>
      <c r="AO305" s="174"/>
      <c r="AP305" s="174"/>
    </row>
    <row r="306" spans="38:42" ht="14.25">
      <c r="AL306" s="141">
        <v>174</v>
      </c>
      <c r="AM306" s="91" t="s">
        <v>441</v>
      </c>
      <c r="AO306" s="174"/>
      <c r="AP306" s="174"/>
    </row>
    <row r="307" spans="38:42" ht="14.25">
      <c r="AL307" s="141">
        <v>175</v>
      </c>
      <c r="AM307" s="91" t="s">
        <v>442</v>
      </c>
      <c r="AO307" s="174"/>
      <c r="AP307" s="174"/>
    </row>
    <row r="308" spans="38:42" ht="14.25">
      <c r="AL308" s="141">
        <v>176</v>
      </c>
      <c r="AM308" s="91" t="s">
        <v>443</v>
      </c>
      <c r="AO308" s="174"/>
      <c r="AP308" s="174"/>
    </row>
    <row r="309" spans="38:42" ht="14.25">
      <c r="AL309" s="141">
        <v>177</v>
      </c>
      <c r="AM309" s="91" t="s">
        <v>737</v>
      </c>
      <c r="AO309" s="174"/>
      <c r="AP309" s="174"/>
    </row>
    <row r="310" spans="38:42" ht="14.25">
      <c r="AL310" s="141">
        <v>178</v>
      </c>
      <c r="AM310" s="91" t="s">
        <v>444</v>
      </c>
      <c r="AO310" s="174"/>
      <c r="AP310" s="174"/>
    </row>
    <row r="311" spans="38:42" ht="14.25">
      <c r="AL311" s="141">
        <v>179</v>
      </c>
      <c r="AM311" s="91" t="s">
        <v>445</v>
      </c>
      <c r="AO311" s="174"/>
      <c r="AP311" s="174"/>
    </row>
    <row r="312" spans="38:42" ht="14.25">
      <c r="AL312" s="141">
        <v>180</v>
      </c>
      <c r="AM312" s="91" t="s">
        <v>446</v>
      </c>
      <c r="AO312" s="174"/>
      <c r="AP312" s="174"/>
    </row>
    <row r="313" spans="38:42" ht="14.25">
      <c r="AL313" s="141">
        <v>181</v>
      </c>
      <c r="AM313" s="91" t="s">
        <v>738</v>
      </c>
      <c r="AO313" s="174"/>
      <c r="AP313" s="174"/>
    </row>
    <row r="314" spans="38:42" ht="14.25">
      <c r="AL314" s="141">
        <v>182</v>
      </c>
      <c r="AM314" s="91" t="s">
        <v>447</v>
      </c>
      <c r="AO314" s="174"/>
      <c r="AP314" s="174"/>
    </row>
    <row r="315" spans="38:42" ht="14.25">
      <c r="AL315" s="141">
        <v>183</v>
      </c>
      <c r="AM315" s="91" t="s">
        <v>448</v>
      </c>
      <c r="AO315" s="174"/>
      <c r="AP315" s="174"/>
    </row>
    <row r="316" spans="38:42" ht="14.25">
      <c r="AL316" s="141">
        <v>184</v>
      </c>
      <c r="AM316" s="91" t="s">
        <v>514</v>
      </c>
      <c r="AO316" s="174"/>
      <c r="AP316" s="174"/>
    </row>
    <row r="317" spans="38:42" ht="14.25">
      <c r="AL317" s="141">
        <v>185</v>
      </c>
      <c r="AM317" s="91" t="s">
        <v>739</v>
      </c>
      <c r="AO317" s="174"/>
      <c r="AP317" s="174"/>
    </row>
    <row r="318" spans="38:42" ht="14.25">
      <c r="AL318" s="141">
        <v>186</v>
      </c>
      <c r="AM318" s="91" t="s">
        <v>451</v>
      </c>
      <c r="AO318" s="174"/>
      <c r="AP318" s="174"/>
    </row>
    <row r="319" spans="38:42" ht="14.25">
      <c r="AL319" s="141">
        <v>187</v>
      </c>
      <c r="AM319" s="91" t="s">
        <v>740</v>
      </c>
      <c r="AO319" s="174"/>
      <c r="AP319" s="174"/>
    </row>
    <row r="320" spans="38:42" ht="14.25">
      <c r="AL320" s="141">
        <v>188</v>
      </c>
      <c r="AM320" s="91" t="s">
        <v>453</v>
      </c>
      <c r="AO320" s="174"/>
      <c r="AP320" s="174"/>
    </row>
    <row r="321" spans="38:42" ht="14.25">
      <c r="AL321" s="141">
        <v>189</v>
      </c>
      <c r="AM321" s="91" t="s">
        <v>741</v>
      </c>
      <c r="AO321" s="174"/>
      <c r="AP321" s="174"/>
    </row>
    <row r="322" spans="38:42" ht="14.25">
      <c r="AL322" s="141">
        <v>190</v>
      </c>
      <c r="AM322" s="91" t="s">
        <v>742</v>
      </c>
      <c r="AO322" s="174"/>
      <c r="AP322" s="174"/>
    </row>
    <row r="323" spans="38:42" ht="14.25">
      <c r="AL323" s="141">
        <v>191</v>
      </c>
      <c r="AM323" s="91" t="s">
        <v>743</v>
      </c>
      <c r="AO323" s="174"/>
      <c r="AP323" s="174"/>
    </row>
    <row r="324" spans="38:42" ht="14.25">
      <c r="AL324" s="141">
        <v>192</v>
      </c>
      <c r="AM324" s="91" t="s">
        <v>744</v>
      </c>
      <c r="AO324" s="174"/>
      <c r="AP324" s="174"/>
    </row>
    <row r="325" spans="38:42" ht="14.25">
      <c r="AL325" s="141">
        <v>193</v>
      </c>
      <c r="AM325" s="91" t="s">
        <v>745</v>
      </c>
      <c r="AO325" s="174"/>
      <c r="AP325" s="174"/>
    </row>
    <row r="326" spans="38:42" ht="14.25">
      <c r="AL326" s="141">
        <v>194</v>
      </c>
      <c r="AM326" s="91" t="s">
        <v>14</v>
      </c>
      <c r="AO326" s="174"/>
      <c r="AP326" s="174"/>
    </row>
    <row r="327" spans="38:42" ht="14.25">
      <c r="AL327" s="141">
        <v>195</v>
      </c>
      <c r="AM327" s="91" t="s">
        <v>746</v>
      </c>
      <c r="AO327" s="174"/>
      <c r="AP327" s="174"/>
    </row>
    <row r="328" spans="38:42" ht="14.25">
      <c r="AL328" s="141">
        <v>196</v>
      </c>
      <c r="AM328" s="91" t="s">
        <v>461</v>
      </c>
      <c r="AO328" s="174"/>
      <c r="AP328" s="174"/>
    </row>
    <row r="329" spans="38:42" ht="14.25">
      <c r="AL329" s="141">
        <v>197</v>
      </c>
      <c r="AM329" s="91" t="s">
        <v>462</v>
      </c>
      <c r="AO329" s="174"/>
      <c r="AP329" s="174"/>
    </row>
    <row r="330" spans="38:42" ht="14.25">
      <c r="AL330" s="141">
        <v>198</v>
      </c>
      <c r="AM330" s="91" t="s">
        <v>463</v>
      </c>
      <c r="AO330" s="174"/>
      <c r="AP330" s="174"/>
    </row>
    <row r="331" spans="38:42" ht="14.25">
      <c r="AL331" s="141">
        <v>199</v>
      </c>
      <c r="AM331" s="91" t="s">
        <v>464</v>
      </c>
      <c r="AO331" s="174"/>
      <c r="AP331" s="174"/>
    </row>
    <row r="332" spans="38:42" ht="14.25">
      <c r="AL332" s="141">
        <v>200</v>
      </c>
      <c r="AM332" s="91" t="s">
        <v>465</v>
      </c>
      <c r="AO332" s="174"/>
      <c r="AP332" s="174"/>
    </row>
    <row r="333" spans="38:42" ht="14.25">
      <c r="AL333" s="141">
        <v>201</v>
      </c>
      <c r="AM333" s="91" t="s">
        <v>747</v>
      </c>
      <c r="AO333" s="174"/>
      <c r="AP333" s="174"/>
    </row>
    <row r="334" spans="38:42" ht="14.25">
      <c r="AL334" s="141">
        <v>202</v>
      </c>
      <c r="AM334" s="91" t="s">
        <v>467</v>
      </c>
      <c r="AO334" s="174"/>
      <c r="AP334" s="174"/>
    </row>
    <row r="335" spans="38:42" ht="14.25">
      <c r="AL335" s="141">
        <v>203</v>
      </c>
      <c r="AM335" s="91" t="s">
        <v>748</v>
      </c>
      <c r="AO335" s="174"/>
      <c r="AP335" s="174"/>
    </row>
    <row r="336" spans="38:42" ht="14.25">
      <c r="AL336" s="141">
        <v>204</v>
      </c>
      <c r="AM336" s="91" t="s">
        <v>469</v>
      </c>
      <c r="AO336" s="174"/>
      <c r="AP336" s="174"/>
    </row>
    <row r="337" spans="38:42" ht="14.25">
      <c r="AL337" s="141">
        <v>205</v>
      </c>
      <c r="AM337" s="91" t="s">
        <v>470</v>
      </c>
      <c r="AO337" s="174"/>
      <c r="AP337" s="174"/>
    </row>
    <row r="338" spans="38:42" ht="14.25">
      <c r="AL338" s="141">
        <v>206</v>
      </c>
      <c r="AM338" s="91" t="s">
        <v>749</v>
      </c>
      <c r="AO338" s="174"/>
      <c r="AP338" s="7"/>
    </row>
    <row r="339" spans="38:42" ht="13.5">
      <c r="AL339" s="141">
        <v>207</v>
      </c>
      <c r="AM339" s="91" t="s">
        <v>48</v>
      </c>
      <c r="AP339" s="21"/>
    </row>
    <row r="340" spans="38:42" ht="13.5">
      <c r="AL340" s="141">
        <v>208</v>
      </c>
      <c r="AM340" s="91" t="s">
        <v>750</v>
      </c>
      <c r="AP340" s="21"/>
    </row>
    <row r="341" spans="38:42" ht="13.5">
      <c r="AL341" s="141">
        <v>209</v>
      </c>
      <c r="AM341" s="91" t="s">
        <v>751</v>
      </c>
      <c r="AP341" s="21"/>
    </row>
    <row r="342" spans="38:42" ht="13.5">
      <c r="AL342" s="141">
        <v>210</v>
      </c>
      <c r="AM342" s="91" t="s">
        <v>752</v>
      </c>
      <c r="AP342" s="21"/>
    </row>
    <row r="343" spans="38:42" ht="13.5">
      <c r="AL343" s="141">
        <v>211</v>
      </c>
      <c r="AM343" s="91" t="s">
        <v>753</v>
      </c>
      <c r="AP343" s="21"/>
    </row>
    <row r="344" spans="38:42" ht="13.5">
      <c r="AL344" s="141">
        <v>212</v>
      </c>
      <c r="AM344" s="91" t="s">
        <v>475</v>
      </c>
      <c r="AP344" s="21"/>
    </row>
    <row r="345" spans="38:42" ht="13.5">
      <c r="AL345" s="141">
        <v>213</v>
      </c>
      <c r="AM345" s="91" t="s">
        <v>476</v>
      </c>
      <c r="AP345" s="21"/>
    </row>
    <row r="346" spans="38:42" ht="13.5">
      <c r="AL346" s="141">
        <v>214</v>
      </c>
      <c r="AM346" s="91" t="s">
        <v>477</v>
      </c>
      <c r="AP346" s="21"/>
    </row>
    <row r="347" spans="38:42" ht="13.5">
      <c r="AL347" s="141">
        <v>215</v>
      </c>
      <c r="AM347" s="91" t="s">
        <v>478</v>
      </c>
      <c r="AP347" s="21"/>
    </row>
    <row r="348" spans="38:42" ht="13.5">
      <c r="AL348" s="141">
        <v>216</v>
      </c>
      <c r="AM348" s="91" t="s">
        <v>479</v>
      </c>
      <c r="AP348" s="21"/>
    </row>
    <row r="349" spans="38:39" ht="13.5">
      <c r="AL349" s="141">
        <v>217</v>
      </c>
      <c r="AM349" s="91" t="s">
        <v>754</v>
      </c>
    </row>
    <row r="350" spans="38:39" ht="13.5">
      <c r="AL350" s="141">
        <v>218</v>
      </c>
      <c r="AM350" s="91" t="s">
        <v>755</v>
      </c>
    </row>
    <row r="351" spans="38:39" ht="13.5">
      <c r="AL351" s="141">
        <v>219</v>
      </c>
      <c r="AM351" s="91" t="s">
        <v>482</v>
      </c>
    </row>
    <row r="352" spans="38:39" ht="13.5">
      <c r="AL352" s="141">
        <v>220</v>
      </c>
      <c r="AM352" s="91" t="s">
        <v>483</v>
      </c>
    </row>
    <row r="353" spans="38:39" ht="13.5">
      <c r="AL353" s="141">
        <v>221</v>
      </c>
      <c r="AM353" s="91" t="s">
        <v>756</v>
      </c>
    </row>
    <row r="354" spans="38:39" ht="13.5">
      <c r="AL354" s="141">
        <v>222</v>
      </c>
      <c r="AM354" s="91" t="s">
        <v>357</v>
      </c>
    </row>
    <row r="355" spans="38:39" ht="13.5">
      <c r="AL355" s="141">
        <v>223</v>
      </c>
      <c r="AM355" s="91" t="s">
        <v>358</v>
      </c>
    </row>
    <row r="356" spans="38:39" ht="13.5">
      <c r="AL356" s="141">
        <v>224</v>
      </c>
      <c r="AM356" s="91" t="s">
        <v>757</v>
      </c>
    </row>
    <row r="357" spans="38:39" ht="13.5">
      <c r="AL357" s="141">
        <v>225</v>
      </c>
      <c r="AM357" s="91" t="s">
        <v>484</v>
      </c>
    </row>
    <row r="358" spans="38:39" ht="13.5">
      <c r="AL358" s="141">
        <v>226</v>
      </c>
      <c r="AM358" s="91" t="s">
        <v>360</v>
      </c>
    </row>
    <row r="359" spans="38:39" ht="13.5">
      <c r="AL359" s="141">
        <v>227</v>
      </c>
      <c r="AM359" s="91" t="s">
        <v>485</v>
      </c>
    </row>
    <row r="360" spans="38:39" ht="13.5">
      <c r="AL360" s="141">
        <v>228</v>
      </c>
      <c r="AM360" s="91" t="s">
        <v>486</v>
      </c>
    </row>
    <row r="361" spans="38:39" ht="13.5">
      <c r="AL361" s="141">
        <v>229</v>
      </c>
      <c r="AM361" s="91" t="s">
        <v>758</v>
      </c>
    </row>
    <row r="362" spans="38:39" ht="13.5">
      <c r="AL362" s="141">
        <v>230</v>
      </c>
      <c r="AM362" s="91" t="s">
        <v>759</v>
      </c>
    </row>
    <row r="363" spans="38:39" ht="13.5">
      <c r="AL363" s="141">
        <v>231</v>
      </c>
      <c r="AM363" s="91" t="s">
        <v>488</v>
      </c>
    </row>
    <row r="364" spans="38:39" ht="13.5">
      <c r="AL364" s="141">
        <v>232</v>
      </c>
      <c r="AM364" s="91" t="s">
        <v>658</v>
      </c>
    </row>
    <row r="365" spans="38:39" ht="13.5">
      <c r="AL365" s="141">
        <v>233</v>
      </c>
      <c r="AM365" s="91" t="s">
        <v>489</v>
      </c>
    </row>
    <row r="366" spans="38:39" ht="13.5">
      <c r="AL366" s="141">
        <v>234</v>
      </c>
      <c r="AM366" s="91" t="s">
        <v>361</v>
      </c>
    </row>
    <row r="367" spans="38:39" ht="13.5">
      <c r="AL367" s="141">
        <v>235</v>
      </c>
      <c r="AM367" s="91" t="s">
        <v>490</v>
      </c>
    </row>
    <row r="368" spans="38:39" ht="13.5">
      <c r="AL368" s="141">
        <v>236</v>
      </c>
      <c r="AM368" s="91" t="s">
        <v>491</v>
      </c>
    </row>
    <row r="369" spans="38:39" ht="13.5">
      <c r="AL369" s="141">
        <v>237</v>
      </c>
      <c r="AM369" s="91" t="s">
        <v>492</v>
      </c>
    </row>
    <row r="370" spans="38:39" ht="13.5">
      <c r="AL370" s="141">
        <v>238</v>
      </c>
      <c r="AM370" s="91" t="s">
        <v>760</v>
      </c>
    </row>
    <row r="371" spans="38:39" ht="13.5">
      <c r="AL371" s="141">
        <v>239</v>
      </c>
      <c r="AM371" s="91" t="s">
        <v>761</v>
      </c>
    </row>
    <row r="372" spans="38:39" ht="13.5">
      <c r="AL372" s="141">
        <v>240</v>
      </c>
      <c r="AM372" s="91" t="s">
        <v>493</v>
      </c>
    </row>
    <row r="373" spans="38:39" ht="13.5">
      <c r="AL373" s="141">
        <v>241</v>
      </c>
      <c r="AM373" s="91" t="s">
        <v>494</v>
      </c>
    </row>
    <row r="374" spans="38:39" ht="13.5">
      <c r="AL374" s="141">
        <v>242</v>
      </c>
      <c r="AM374" s="91" t="s">
        <v>495</v>
      </c>
    </row>
    <row r="375" spans="38:39" ht="13.5">
      <c r="AL375" s="141">
        <v>243</v>
      </c>
      <c r="AM375" s="91" t="s">
        <v>496</v>
      </c>
    </row>
    <row r="376" spans="38:39" ht="13.5">
      <c r="AL376" s="141">
        <v>244</v>
      </c>
      <c r="AM376" s="91" t="s">
        <v>364</v>
      </c>
    </row>
    <row r="377" spans="38:39" ht="13.5">
      <c r="AL377" s="141">
        <v>245</v>
      </c>
      <c r="AM377" s="91" t="s">
        <v>506</v>
      </c>
    </row>
    <row r="378" spans="38:39" ht="13.5">
      <c r="AL378" s="141">
        <v>246</v>
      </c>
      <c r="AM378" s="91" t="s">
        <v>507</v>
      </c>
    </row>
    <row r="379" spans="38:39" ht="13.5">
      <c r="AL379" s="141">
        <v>247</v>
      </c>
      <c r="AM379" s="91" t="s">
        <v>508</v>
      </c>
    </row>
    <row r="380" spans="38:39" ht="13.5">
      <c r="AL380" s="141">
        <v>248</v>
      </c>
      <c r="AM380" s="91" t="s">
        <v>497</v>
      </c>
    </row>
    <row r="381" spans="38:39" ht="13.5">
      <c r="AL381" s="141">
        <v>249</v>
      </c>
      <c r="AM381" s="91" t="s">
        <v>509</v>
      </c>
    </row>
    <row r="382" spans="38:39" ht="13.5">
      <c r="AL382" s="141">
        <v>250</v>
      </c>
      <c r="AM382" s="91" t="s">
        <v>510</v>
      </c>
    </row>
    <row r="383" spans="38:39" ht="13.5">
      <c r="AL383" s="141">
        <v>251</v>
      </c>
      <c r="AM383" s="91" t="s">
        <v>499</v>
      </c>
    </row>
    <row r="384" spans="38:39" ht="13.5">
      <c r="AL384" s="141">
        <v>252</v>
      </c>
      <c r="AM384" s="91" t="s">
        <v>498</v>
      </c>
    </row>
    <row r="385" spans="38:39" ht="13.5">
      <c r="AL385" s="141">
        <v>253</v>
      </c>
      <c r="AM385" s="91" t="s">
        <v>500</v>
      </c>
    </row>
    <row r="386" spans="38:39" ht="13.5">
      <c r="AL386" s="141">
        <v>254</v>
      </c>
      <c r="AM386" s="91" t="s">
        <v>762</v>
      </c>
    </row>
    <row r="387" spans="38:39" ht="13.5">
      <c r="AL387" s="141">
        <v>255</v>
      </c>
      <c r="AM387" s="91" t="s">
        <v>503</v>
      </c>
    </row>
    <row r="388" spans="38:39" ht="13.5">
      <c r="AL388" s="141">
        <v>256</v>
      </c>
      <c r="AM388" s="91" t="s">
        <v>504</v>
      </c>
    </row>
    <row r="389" spans="38:39" ht="13.5">
      <c r="AL389" s="141">
        <v>257</v>
      </c>
      <c r="AM389" s="91" t="s">
        <v>505</v>
      </c>
    </row>
    <row r="390" spans="38:39" ht="13.5">
      <c r="AL390" s="141">
        <v>258</v>
      </c>
      <c r="AM390" s="91" t="s">
        <v>763</v>
      </c>
    </row>
    <row r="391" spans="38:39" ht="13.5">
      <c r="AL391" s="141">
        <v>259</v>
      </c>
      <c r="AM391" s="91" t="s">
        <v>581</v>
      </c>
    </row>
    <row r="392" spans="38:39" ht="13.5">
      <c r="AL392" s="141">
        <v>260</v>
      </c>
      <c r="AM392" s="91" t="s">
        <v>764</v>
      </c>
    </row>
    <row r="393" spans="38:39" ht="13.5">
      <c r="AL393" s="141">
        <v>261</v>
      </c>
      <c r="AM393" s="91" t="s">
        <v>584</v>
      </c>
    </row>
    <row r="394" spans="38:39" ht="13.5">
      <c r="AL394" s="141">
        <v>262</v>
      </c>
      <c r="AM394" s="91" t="s">
        <v>765</v>
      </c>
    </row>
    <row r="395" spans="38:39" ht="13.5">
      <c r="AL395" s="141">
        <v>263</v>
      </c>
      <c r="AM395" s="91" t="s">
        <v>766</v>
      </c>
    </row>
    <row r="396" spans="38:39" ht="13.5">
      <c r="AL396" s="141">
        <v>264</v>
      </c>
      <c r="AM396" s="91" t="s">
        <v>767</v>
      </c>
    </row>
    <row r="397" spans="38:39" ht="13.5">
      <c r="AL397" s="141">
        <v>265</v>
      </c>
      <c r="AM397" s="91" t="s">
        <v>368</v>
      </c>
    </row>
    <row r="398" spans="38:39" ht="13.5">
      <c r="AL398" s="141">
        <v>266</v>
      </c>
      <c r="AM398" s="91" t="s">
        <v>768</v>
      </c>
    </row>
    <row r="399" spans="38:39" ht="13.5">
      <c r="AL399" s="141">
        <v>267</v>
      </c>
      <c r="AM399" s="91" t="s">
        <v>769</v>
      </c>
    </row>
    <row r="400" spans="38:39" ht="13.5">
      <c r="AL400" s="141">
        <v>268</v>
      </c>
      <c r="AM400" s="91" t="s">
        <v>591</v>
      </c>
    </row>
    <row r="401" spans="38:39" ht="13.5">
      <c r="AL401" s="141">
        <v>269</v>
      </c>
      <c r="AM401" s="91" t="s">
        <v>770</v>
      </c>
    </row>
    <row r="402" spans="38:39" ht="13.5">
      <c r="AL402" s="141">
        <v>270</v>
      </c>
      <c r="AM402" s="91" t="s">
        <v>771</v>
      </c>
    </row>
    <row r="403" spans="38:39" ht="13.5">
      <c r="AL403" s="141">
        <v>271</v>
      </c>
      <c r="AM403" s="91" t="s">
        <v>772</v>
      </c>
    </row>
    <row r="404" spans="38:39" ht="13.5">
      <c r="AL404" s="141">
        <v>272</v>
      </c>
      <c r="AM404" s="91" t="s">
        <v>773</v>
      </c>
    </row>
    <row r="405" spans="38:39" ht="13.5">
      <c r="AL405" s="141">
        <v>273</v>
      </c>
      <c r="AM405" s="91" t="s">
        <v>593</v>
      </c>
    </row>
    <row r="406" spans="38:39" ht="13.5">
      <c r="AL406" s="141">
        <v>274</v>
      </c>
      <c r="AM406" s="91" t="s">
        <v>774</v>
      </c>
    </row>
    <row r="407" spans="38:39" ht="13.5">
      <c r="AL407" s="141">
        <v>275</v>
      </c>
      <c r="AM407" s="91" t="s">
        <v>55</v>
      </c>
    </row>
    <row r="408" spans="38:39" ht="13.5">
      <c r="AL408" s="141">
        <v>276</v>
      </c>
      <c r="AM408" s="91" t="s">
        <v>594</v>
      </c>
    </row>
    <row r="409" spans="38:39" ht="13.5">
      <c r="AL409" s="141">
        <v>277</v>
      </c>
      <c r="AM409" s="91" t="s">
        <v>595</v>
      </c>
    </row>
    <row r="410" spans="38:39" ht="13.5">
      <c r="AL410" s="141">
        <v>278</v>
      </c>
      <c r="AM410" s="91" t="s">
        <v>596</v>
      </c>
    </row>
    <row r="411" spans="38:39" ht="13.5">
      <c r="AL411" s="141">
        <v>279</v>
      </c>
      <c r="AM411" s="91" t="s">
        <v>775</v>
      </c>
    </row>
    <row r="412" spans="38:39" ht="13.5">
      <c r="AL412" s="141">
        <v>280</v>
      </c>
      <c r="AM412" s="91" t="s">
        <v>597</v>
      </c>
    </row>
    <row r="413" spans="38:39" ht="13.5">
      <c r="AL413" s="141">
        <v>281</v>
      </c>
      <c r="AM413" s="91" t="s">
        <v>598</v>
      </c>
    </row>
    <row r="414" spans="38:39" ht="13.5">
      <c r="AL414" s="141">
        <v>282</v>
      </c>
      <c r="AM414" s="91" t="s">
        <v>776</v>
      </c>
    </row>
    <row r="415" spans="38:39" ht="13.5">
      <c r="AL415" s="141">
        <v>283</v>
      </c>
      <c r="AM415" s="91" t="s">
        <v>600</v>
      </c>
    </row>
    <row r="416" spans="38:39" ht="13.5">
      <c r="AL416" s="141">
        <v>284</v>
      </c>
      <c r="AM416" s="91" t="s">
        <v>777</v>
      </c>
    </row>
    <row r="417" spans="38:39" ht="13.5">
      <c r="AL417" s="141">
        <v>285</v>
      </c>
      <c r="AM417" s="91" t="s">
        <v>604</v>
      </c>
    </row>
    <row r="418" spans="38:39" ht="13.5">
      <c r="AL418" s="141">
        <v>286</v>
      </c>
      <c r="AM418" s="91" t="s">
        <v>605</v>
      </c>
    </row>
    <row r="419" spans="38:39" ht="13.5">
      <c r="AL419" s="141">
        <v>287</v>
      </c>
      <c r="AM419" s="91" t="s">
        <v>601</v>
      </c>
    </row>
    <row r="420" spans="38:39" ht="13.5">
      <c r="AL420" s="141">
        <v>288</v>
      </c>
      <c r="AM420" s="91" t="s">
        <v>602</v>
      </c>
    </row>
    <row r="421" spans="38:39" ht="13.5">
      <c r="AL421" s="141">
        <v>289</v>
      </c>
      <c r="AM421" s="91" t="s">
        <v>603</v>
      </c>
    </row>
    <row r="422" spans="38:39" ht="13.5">
      <c r="AL422" s="141">
        <v>290</v>
      </c>
      <c r="AM422" s="91" t="s">
        <v>778</v>
      </c>
    </row>
    <row r="423" spans="38:39" ht="13.5">
      <c r="AL423" s="141">
        <v>291</v>
      </c>
      <c r="AM423" s="91" t="s">
        <v>779</v>
      </c>
    </row>
    <row r="424" spans="38:39" ht="13.5">
      <c r="AL424" s="141">
        <v>292</v>
      </c>
      <c r="AM424" s="91" t="s">
        <v>607</v>
      </c>
    </row>
    <row r="425" spans="38:39" ht="13.5">
      <c r="AL425" s="141">
        <v>293</v>
      </c>
      <c r="AM425" s="91" t="s">
        <v>780</v>
      </c>
    </row>
    <row r="426" spans="38:39" ht="13.5">
      <c r="AL426" s="141">
        <v>294</v>
      </c>
      <c r="AM426" s="91" t="s">
        <v>608</v>
      </c>
    </row>
    <row r="427" spans="38:39" ht="13.5">
      <c r="AL427" s="141">
        <v>295</v>
      </c>
      <c r="AM427" s="91" t="s">
        <v>781</v>
      </c>
    </row>
    <row r="428" spans="38:39" ht="13.5">
      <c r="AL428" s="141">
        <v>296</v>
      </c>
      <c r="AM428" s="91" t="s">
        <v>374</v>
      </c>
    </row>
    <row r="429" spans="38:39" ht="13.5">
      <c r="AL429" s="141">
        <v>297</v>
      </c>
      <c r="AM429" s="91" t="s">
        <v>610</v>
      </c>
    </row>
    <row r="430" spans="38:39" ht="13.5">
      <c r="AL430" s="141">
        <v>298</v>
      </c>
      <c r="AM430" s="91" t="s">
        <v>611</v>
      </c>
    </row>
    <row r="431" spans="38:39" ht="13.5">
      <c r="AL431" s="141">
        <v>299</v>
      </c>
      <c r="AM431" s="91" t="s">
        <v>782</v>
      </c>
    </row>
    <row r="432" spans="38:39" ht="13.5">
      <c r="AL432" s="141">
        <v>300</v>
      </c>
      <c r="AM432" s="91" t="s">
        <v>783</v>
      </c>
    </row>
    <row r="433" spans="38:39" ht="13.5">
      <c r="AL433" s="141">
        <v>301</v>
      </c>
      <c r="AM433" s="91" t="s">
        <v>612</v>
      </c>
    </row>
    <row r="434" spans="38:39" ht="13.5">
      <c r="AL434" s="141">
        <v>302</v>
      </c>
      <c r="AM434" s="91" t="s">
        <v>784</v>
      </c>
    </row>
    <row r="435" spans="38:39" ht="13.5">
      <c r="AL435" s="141">
        <v>303</v>
      </c>
      <c r="AM435" s="91" t="s">
        <v>614</v>
      </c>
    </row>
    <row r="436" spans="38:39" ht="13.5">
      <c r="AL436" s="141">
        <v>304</v>
      </c>
      <c r="AM436" s="91" t="s">
        <v>0</v>
      </c>
    </row>
    <row r="437" spans="38:39" ht="13.5">
      <c r="AL437" s="141">
        <v>305</v>
      </c>
      <c r="AM437" s="91" t="s">
        <v>616</v>
      </c>
    </row>
    <row r="438" spans="38:39" ht="13.5">
      <c r="AL438" s="141">
        <v>306</v>
      </c>
      <c r="AM438" s="91" t="s">
        <v>617</v>
      </c>
    </row>
    <row r="439" spans="38:39" ht="13.5">
      <c r="AL439" s="141">
        <v>307</v>
      </c>
      <c r="AM439" s="91" t="s">
        <v>785</v>
      </c>
    </row>
    <row r="440" spans="38:39" ht="13.5">
      <c r="AL440" s="141">
        <v>308</v>
      </c>
      <c r="AM440" s="91" t="s">
        <v>619</v>
      </c>
    </row>
    <row r="441" spans="38:39" ht="13.5">
      <c r="AL441" s="141">
        <v>309</v>
      </c>
      <c r="AM441" s="91" t="s">
        <v>620</v>
      </c>
    </row>
    <row r="442" spans="38:39" ht="13.5">
      <c r="AL442" s="141">
        <v>310</v>
      </c>
      <c r="AM442" s="91" t="s">
        <v>621</v>
      </c>
    </row>
    <row r="443" spans="38:39" ht="13.5">
      <c r="AL443" s="141">
        <v>311</v>
      </c>
      <c r="AM443" s="91" t="s">
        <v>623</v>
      </c>
    </row>
    <row r="444" spans="38:39" ht="13.5">
      <c r="AL444" s="141">
        <v>312</v>
      </c>
      <c r="AM444" s="91" t="s">
        <v>622</v>
      </c>
    </row>
    <row r="445" spans="38:39" ht="13.5">
      <c r="AL445" s="141">
        <v>313</v>
      </c>
      <c r="AM445" s="91" t="s">
        <v>624</v>
      </c>
    </row>
    <row r="446" spans="38:39" ht="13.5">
      <c r="AL446" s="141">
        <v>314</v>
      </c>
      <c r="AM446" s="91" t="s">
        <v>628</v>
      </c>
    </row>
    <row r="447" spans="38:39" ht="13.5">
      <c r="AL447" s="141">
        <v>315</v>
      </c>
      <c r="AM447" s="91" t="s">
        <v>629</v>
      </c>
    </row>
    <row r="448" spans="38:39" ht="13.5">
      <c r="AL448" s="141">
        <v>316</v>
      </c>
      <c r="AM448" s="91" t="s">
        <v>625</v>
      </c>
    </row>
    <row r="449" spans="38:39" ht="13.5">
      <c r="AL449" s="141">
        <v>317</v>
      </c>
      <c r="AM449" s="91" t="s">
        <v>626</v>
      </c>
    </row>
    <row r="450" spans="38:39" ht="13.5">
      <c r="AL450" s="141">
        <v>318</v>
      </c>
      <c r="AM450" s="91" t="s">
        <v>627</v>
      </c>
    </row>
    <row r="451" spans="38:39" ht="13.5">
      <c r="AL451" s="141">
        <v>319</v>
      </c>
      <c r="AM451" s="91" t="s">
        <v>630</v>
      </c>
    </row>
    <row r="452" spans="38:39" ht="13.5">
      <c r="AL452" s="141">
        <v>320</v>
      </c>
      <c r="AM452" s="91" t="s">
        <v>631</v>
      </c>
    </row>
    <row r="453" spans="38:39" ht="13.5">
      <c r="AL453" s="141">
        <v>321</v>
      </c>
      <c r="AM453" s="91" t="s">
        <v>632</v>
      </c>
    </row>
    <row r="454" spans="38:39" ht="13.5">
      <c r="AL454" s="141">
        <v>322</v>
      </c>
      <c r="AM454" s="91" t="s">
        <v>59</v>
      </c>
    </row>
    <row r="455" spans="38:39" ht="13.5">
      <c r="AL455" s="141"/>
      <c r="AM455" s="91"/>
    </row>
    <row r="456" spans="38:39" ht="13.5">
      <c r="AL456" s="141"/>
      <c r="AM456" s="91"/>
    </row>
    <row r="457" spans="38:39" ht="13.5">
      <c r="AL457" s="90"/>
      <c r="AM457" s="91"/>
    </row>
    <row r="458" spans="38:39" ht="13.5">
      <c r="AL458" s="90"/>
      <c r="AM458" s="91"/>
    </row>
    <row r="459" spans="38:39" ht="13.5">
      <c r="AL459" s="90"/>
      <c r="AM459" s="91"/>
    </row>
    <row r="460" spans="38:39" ht="13.5">
      <c r="AL460" s="90"/>
      <c r="AM460" s="91"/>
    </row>
    <row r="461" spans="38:39" ht="13.5">
      <c r="AL461" s="90"/>
      <c r="AM461" s="91"/>
    </row>
    <row r="462" spans="38:39" ht="13.5">
      <c r="AL462" s="90"/>
      <c r="AM462" s="91"/>
    </row>
    <row r="463" spans="38:39" ht="13.5">
      <c r="AL463" s="90"/>
      <c r="AM463" s="91"/>
    </row>
  </sheetData>
  <sheetProtection sheet="1" objects="1" scenarios="1"/>
  <protectedRanges>
    <protectedRange sqref="Z4:AD5" name="範囲2"/>
    <protectedRange sqref="Z4:AD5 G11:N15 R11:V15" name="範囲1"/>
  </protectedRanges>
  <mergeCells count="452">
    <mergeCell ref="K101:L101"/>
    <mergeCell ref="N101:O101"/>
    <mergeCell ref="Q101:R101"/>
    <mergeCell ref="T101:U101"/>
    <mergeCell ref="K100:L100"/>
    <mergeCell ref="N100:O100"/>
    <mergeCell ref="Q100:R100"/>
    <mergeCell ref="T100:U100"/>
    <mergeCell ref="K99:L99"/>
    <mergeCell ref="N99:O99"/>
    <mergeCell ref="Q99:R99"/>
    <mergeCell ref="T99:U99"/>
    <mergeCell ref="E99:F99"/>
    <mergeCell ref="E100:F100"/>
    <mergeCell ref="E101:F101"/>
    <mergeCell ref="H99:I99"/>
    <mergeCell ref="H100:I100"/>
    <mergeCell ref="H101:I101"/>
    <mergeCell ref="T96:U96"/>
    <mergeCell ref="H97:I97"/>
    <mergeCell ref="K97:L97"/>
    <mergeCell ref="N97:O97"/>
    <mergeCell ref="Q97:R97"/>
    <mergeCell ref="T97:U97"/>
    <mergeCell ref="H96:I96"/>
    <mergeCell ref="K96:L96"/>
    <mergeCell ref="N96:O96"/>
    <mergeCell ref="Q96:R96"/>
    <mergeCell ref="G11:N12"/>
    <mergeCell ref="R11:V12"/>
    <mergeCell ref="T84:U84"/>
    <mergeCell ref="T85:U85"/>
    <mergeCell ref="T86:U86"/>
    <mergeCell ref="T79:U79"/>
    <mergeCell ref="C13:F15"/>
    <mergeCell ref="G13:N15"/>
    <mergeCell ref="P11:P15"/>
    <mergeCell ref="R13:V13"/>
    <mergeCell ref="R14:V14"/>
    <mergeCell ref="R15:V15"/>
    <mergeCell ref="T80:U80"/>
    <mergeCell ref="T81:U81"/>
    <mergeCell ref="T82:U82"/>
    <mergeCell ref="T83:U83"/>
    <mergeCell ref="T75:U75"/>
    <mergeCell ref="T76:U76"/>
    <mergeCell ref="T77:U77"/>
    <mergeCell ref="T78:U78"/>
    <mergeCell ref="T71:U71"/>
    <mergeCell ref="T72:U72"/>
    <mergeCell ref="T73:U73"/>
    <mergeCell ref="T74:U74"/>
    <mergeCell ref="T67:U67"/>
    <mergeCell ref="T68:U68"/>
    <mergeCell ref="T69:U69"/>
    <mergeCell ref="T70:U70"/>
    <mergeCell ref="T63:U63"/>
    <mergeCell ref="T64:U64"/>
    <mergeCell ref="T65:U65"/>
    <mergeCell ref="T66:U66"/>
    <mergeCell ref="T59:U59"/>
    <mergeCell ref="T60:U60"/>
    <mergeCell ref="T61:U61"/>
    <mergeCell ref="T62:U62"/>
    <mergeCell ref="T55:U55"/>
    <mergeCell ref="T56:U56"/>
    <mergeCell ref="T57:U57"/>
    <mergeCell ref="T58:U58"/>
    <mergeCell ref="T51:U51"/>
    <mergeCell ref="T52:U52"/>
    <mergeCell ref="T53:U53"/>
    <mergeCell ref="T54:U54"/>
    <mergeCell ref="T47:U47"/>
    <mergeCell ref="T48:U48"/>
    <mergeCell ref="T49:U49"/>
    <mergeCell ref="T50:U50"/>
    <mergeCell ref="T43:U43"/>
    <mergeCell ref="T44:U44"/>
    <mergeCell ref="T45:U45"/>
    <mergeCell ref="T46:U46"/>
    <mergeCell ref="T39:U39"/>
    <mergeCell ref="T40:U40"/>
    <mergeCell ref="T41:U41"/>
    <mergeCell ref="T42:U42"/>
    <mergeCell ref="T35:U35"/>
    <mergeCell ref="T36:U36"/>
    <mergeCell ref="T37:U37"/>
    <mergeCell ref="T38:U38"/>
    <mergeCell ref="Q85:R85"/>
    <mergeCell ref="Q86:R86"/>
    <mergeCell ref="T27:U27"/>
    <mergeCell ref="T28:U28"/>
    <mergeCell ref="T29:U29"/>
    <mergeCell ref="T30:U30"/>
    <mergeCell ref="T31:U31"/>
    <mergeCell ref="T32:U32"/>
    <mergeCell ref="T33:U33"/>
    <mergeCell ref="T34:U34"/>
    <mergeCell ref="Q81:R81"/>
    <mergeCell ref="Q82:R82"/>
    <mergeCell ref="Q83:R83"/>
    <mergeCell ref="Q84:R84"/>
    <mergeCell ref="Q77:R77"/>
    <mergeCell ref="Q78:R78"/>
    <mergeCell ref="Q79:R79"/>
    <mergeCell ref="Q80:R80"/>
    <mergeCell ref="Q73:R73"/>
    <mergeCell ref="Q74:R74"/>
    <mergeCell ref="Q75:R75"/>
    <mergeCell ref="Q76:R76"/>
    <mergeCell ref="Q69:R69"/>
    <mergeCell ref="Q70:R70"/>
    <mergeCell ref="Q71:R71"/>
    <mergeCell ref="Q72:R72"/>
    <mergeCell ref="Q65:R65"/>
    <mergeCell ref="Q66:R66"/>
    <mergeCell ref="Q67:R67"/>
    <mergeCell ref="Q68:R68"/>
    <mergeCell ref="Q61:R61"/>
    <mergeCell ref="Q62:R62"/>
    <mergeCell ref="Q63:R63"/>
    <mergeCell ref="Q64:R64"/>
    <mergeCell ref="Q57:R57"/>
    <mergeCell ref="Q58:R58"/>
    <mergeCell ref="Q59:R59"/>
    <mergeCell ref="Q60:R60"/>
    <mergeCell ref="Q53:R53"/>
    <mergeCell ref="Q54:R54"/>
    <mergeCell ref="Q55:R55"/>
    <mergeCell ref="Q56:R56"/>
    <mergeCell ref="Q49:R49"/>
    <mergeCell ref="Q50:R50"/>
    <mergeCell ref="Q51:R51"/>
    <mergeCell ref="Q52:R52"/>
    <mergeCell ref="Q45:R45"/>
    <mergeCell ref="Q46:R46"/>
    <mergeCell ref="Q47:R47"/>
    <mergeCell ref="Q48:R48"/>
    <mergeCell ref="Q41:R41"/>
    <mergeCell ref="Q42:R42"/>
    <mergeCell ref="Q43:R43"/>
    <mergeCell ref="Q44:R44"/>
    <mergeCell ref="Q37:R37"/>
    <mergeCell ref="Q38:R38"/>
    <mergeCell ref="Q39:R39"/>
    <mergeCell ref="Q40:R40"/>
    <mergeCell ref="N83:O83"/>
    <mergeCell ref="N84:O84"/>
    <mergeCell ref="N85:O85"/>
    <mergeCell ref="N86:O86"/>
    <mergeCell ref="N79:O79"/>
    <mergeCell ref="N80:O80"/>
    <mergeCell ref="N81:O81"/>
    <mergeCell ref="N82:O82"/>
    <mergeCell ref="N75:O75"/>
    <mergeCell ref="N76:O76"/>
    <mergeCell ref="N77:O77"/>
    <mergeCell ref="N78:O78"/>
    <mergeCell ref="N71:O71"/>
    <mergeCell ref="N72:O72"/>
    <mergeCell ref="N73:O73"/>
    <mergeCell ref="N74:O74"/>
    <mergeCell ref="N67:O67"/>
    <mergeCell ref="N68:O68"/>
    <mergeCell ref="N69:O69"/>
    <mergeCell ref="N70:O70"/>
    <mergeCell ref="N63:O63"/>
    <mergeCell ref="N64:O64"/>
    <mergeCell ref="N65:O65"/>
    <mergeCell ref="N66:O66"/>
    <mergeCell ref="N59:O59"/>
    <mergeCell ref="N60:O60"/>
    <mergeCell ref="N61:O61"/>
    <mergeCell ref="N62:O62"/>
    <mergeCell ref="N55:O55"/>
    <mergeCell ref="N56:O56"/>
    <mergeCell ref="N57:O57"/>
    <mergeCell ref="N58:O58"/>
    <mergeCell ref="N52:O52"/>
    <mergeCell ref="N53:O53"/>
    <mergeCell ref="N54:O54"/>
    <mergeCell ref="N47:O47"/>
    <mergeCell ref="N48:O48"/>
    <mergeCell ref="N49:O49"/>
    <mergeCell ref="N50:O50"/>
    <mergeCell ref="N33:O33"/>
    <mergeCell ref="N34:O34"/>
    <mergeCell ref="N43:O43"/>
    <mergeCell ref="N44:O44"/>
    <mergeCell ref="N45:O45"/>
    <mergeCell ref="N46:O46"/>
    <mergeCell ref="N39:O39"/>
    <mergeCell ref="N40:O40"/>
    <mergeCell ref="N41:O41"/>
    <mergeCell ref="N42:O42"/>
    <mergeCell ref="K84:L84"/>
    <mergeCell ref="K75:L75"/>
    <mergeCell ref="K76:L76"/>
    <mergeCell ref="K77:L77"/>
    <mergeCell ref="K78:L78"/>
    <mergeCell ref="N35:O35"/>
    <mergeCell ref="N36:O36"/>
    <mergeCell ref="N37:O37"/>
    <mergeCell ref="N38:O38"/>
    <mergeCell ref="N51:O51"/>
    <mergeCell ref="K79:L79"/>
    <mergeCell ref="K80:L80"/>
    <mergeCell ref="K81:L81"/>
    <mergeCell ref="K82:L82"/>
    <mergeCell ref="N27:O27"/>
    <mergeCell ref="N28:O28"/>
    <mergeCell ref="N29:O29"/>
    <mergeCell ref="N30:O30"/>
    <mergeCell ref="N31:O31"/>
    <mergeCell ref="N32:O32"/>
    <mergeCell ref="K71:L71"/>
    <mergeCell ref="K72:L72"/>
    <mergeCell ref="K73:L73"/>
    <mergeCell ref="K74:L74"/>
    <mergeCell ref="K67:L67"/>
    <mergeCell ref="K68:L68"/>
    <mergeCell ref="K69:L69"/>
    <mergeCell ref="K70:L70"/>
    <mergeCell ref="K63:L63"/>
    <mergeCell ref="K64:L64"/>
    <mergeCell ref="K65:L65"/>
    <mergeCell ref="K66:L66"/>
    <mergeCell ref="K59:L59"/>
    <mergeCell ref="K60:L60"/>
    <mergeCell ref="K61:L61"/>
    <mergeCell ref="K62:L62"/>
    <mergeCell ref="K55:L55"/>
    <mergeCell ref="K56:L56"/>
    <mergeCell ref="K57:L57"/>
    <mergeCell ref="K58:L58"/>
    <mergeCell ref="K51:L51"/>
    <mergeCell ref="K52:L52"/>
    <mergeCell ref="K53:L53"/>
    <mergeCell ref="K54:L54"/>
    <mergeCell ref="K47:L47"/>
    <mergeCell ref="K48:L48"/>
    <mergeCell ref="K49:L49"/>
    <mergeCell ref="K50:L50"/>
    <mergeCell ref="K43:L43"/>
    <mergeCell ref="K44:L44"/>
    <mergeCell ref="K45:L45"/>
    <mergeCell ref="K46:L46"/>
    <mergeCell ref="K39:L39"/>
    <mergeCell ref="K40:L40"/>
    <mergeCell ref="K41:L41"/>
    <mergeCell ref="K42:L42"/>
    <mergeCell ref="K35:L35"/>
    <mergeCell ref="K36:L36"/>
    <mergeCell ref="K37:L37"/>
    <mergeCell ref="K38:L38"/>
    <mergeCell ref="K31:L31"/>
    <mergeCell ref="K32:L32"/>
    <mergeCell ref="K33:L33"/>
    <mergeCell ref="K34:L34"/>
    <mergeCell ref="K27:L27"/>
    <mergeCell ref="K28:L28"/>
    <mergeCell ref="K29:L29"/>
    <mergeCell ref="K30:L30"/>
    <mergeCell ref="H75:I75"/>
    <mergeCell ref="H76:I76"/>
    <mergeCell ref="H77:I77"/>
    <mergeCell ref="H71:I71"/>
    <mergeCell ref="H72:I72"/>
    <mergeCell ref="H73:I73"/>
    <mergeCell ref="H74:I74"/>
    <mergeCell ref="H67:I67"/>
    <mergeCell ref="H68:I68"/>
    <mergeCell ref="H69:I69"/>
    <mergeCell ref="H70:I70"/>
    <mergeCell ref="H63:I63"/>
    <mergeCell ref="H64:I64"/>
    <mergeCell ref="H65:I65"/>
    <mergeCell ref="H66:I66"/>
    <mergeCell ref="H59:I59"/>
    <mergeCell ref="H60:I60"/>
    <mergeCell ref="H61:I61"/>
    <mergeCell ref="H62:I62"/>
    <mergeCell ref="H55:I55"/>
    <mergeCell ref="H56:I56"/>
    <mergeCell ref="H57:I57"/>
    <mergeCell ref="H58:I58"/>
    <mergeCell ref="H51:I51"/>
    <mergeCell ref="H52:I52"/>
    <mergeCell ref="H53:I53"/>
    <mergeCell ref="H54:I54"/>
    <mergeCell ref="H47:I47"/>
    <mergeCell ref="H48:I48"/>
    <mergeCell ref="H49:I49"/>
    <mergeCell ref="H50:I50"/>
    <mergeCell ref="H43:I43"/>
    <mergeCell ref="H44:I44"/>
    <mergeCell ref="H45:I45"/>
    <mergeCell ref="H46:I46"/>
    <mergeCell ref="H39:I39"/>
    <mergeCell ref="H40:I40"/>
    <mergeCell ref="H41:I41"/>
    <mergeCell ref="H42:I42"/>
    <mergeCell ref="Y90:AF92"/>
    <mergeCell ref="E91:F91"/>
    <mergeCell ref="H27:I27"/>
    <mergeCell ref="H28:I28"/>
    <mergeCell ref="H29:I29"/>
    <mergeCell ref="H30:I30"/>
    <mergeCell ref="H31:I31"/>
    <mergeCell ref="H32:I32"/>
    <mergeCell ref="H33:I33"/>
    <mergeCell ref="H34:I34"/>
    <mergeCell ref="L88:M88"/>
    <mergeCell ref="O88:P88"/>
    <mergeCell ref="R88:S88"/>
    <mergeCell ref="E88:F88"/>
    <mergeCell ref="I88:J88"/>
    <mergeCell ref="H83:I83"/>
    <mergeCell ref="Q87:R87"/>
    <mergeCell ref="K85:L85"/>
    <mergeCell ref="K86:L86"/>
    <mergeCell ref="K83:L83"/>
    <mergeCell ref="E27:F27"/>
    <mergeCell ref="X27:X87"/>
    <mergeCell ref="E28:E35"/>
    <mergeCell ref="E36:E48"/>
    <mergeCell ref="E49:E55"/>
    <mergeCell ref="E56:E64"/>
    <mergeCell ref="E65:E71"/>
    <mergeCell ref="E72:E77"/>
    <mergeCell ref="H79:I79"/>
    <mergeCell ref="H80:I80"/>
    <mergeCell ref="H81:I81"/>
    <mergeCell ref="H82:I82"/>
    <mergeCell ref="E26:F26"/>
    <mergeCell ref="H26:I26"/>
    <mergeCell ref="K26:L26"/>
    <mergeCell ref="H78:I78"/>
    <mergeCell ref="E78:E86"/>
    <mergeCell ref="H86:I86"/>
    <mergeCell ref="H35:I35"/>
    <mergeCell ref="H36:I36"/>
    <mergeCell ref="H37:I37"/>
    <mergeCell ref="H38:I38"/>
    <mergeCell ref="N26:O26"/>
    <mergeCell ref="Q25:R25"/>
    <mergeCell ref="T25:U25"/>
    <mergeCell ref="D24:F24"/>
    <mergeCell ref="H24:I24"/>
    <mergeCell ref="D25:F25"/>
    <mergeCell ref="H25:I25"/>
    <mergeCell ref="K25:L25"/>
    <mergeCell ref="N24:O24"/>
    <mergeCell ref="N25:O25"/>
    <mergeCell ref="K24:L24"/>
    <mergeCell ref="D23:F23"/>
    <mergeCell ref="H23:I23"/>
    <mergeCell ref="K23:L23"/>
    <mergeCell ref="N23:O23"/>
    <mergeCell ref="Q24:R24"/>
    <mergeCell ref="T24:U24"/>
    <mergeCell ref="Q22:R22"/>
    <mergeCell ref="T22:U22"/>
    <mergeCell ref="Q23:R23"/>
    <mergeCell ref="T23:U23"/>
    <mergeCell ref="C22:F22"/>
    <mergeCell ref="H22:I22"/>
    <mergeCell ref="K22:L22"/>
    <mergeCell ref="C21:F21"/>
    <mergeCell ref="H21:K21"/>
    <mergeCell ref="Q19:S19"/>
    <mergeCell ref="M21:V21"/>
    <mergeCell ref="N22:O22"/>
    <mergeCell ref="H19:J19"/>
    <mergeCell ref="K19:M19"/>
    <mergeCell ref="N18:P18"/>
    <mergeCell ref="X19:X20"/>
    <mergeCell ref="C20:E20"/>
    <mergeCell ref="H20:J20"/>
    <mergeCell ref="K20:M20"/>
    <mergeCell ref="N20:P20"/>
    <mergeCell ref="Q20:S20"/>
    <mergeCell ref="T20:V20"/>
    <mergeCell ref="N19:P19"/>
    <mergeCell ref="T19:V19"/>
    <mergeCell ref="C19:E19"/>
    <mergeCell ref="P16:T16"/>
    <mergeCell ref="Q18:S18"/>
    <mergeCell ref="T18:V18"/>
    <mergeCell ref="H18:J18"/>
    <mergeCell ref="F18:G19"/>
    <mergeCell ref="K18:M18"/>
    <mergeCell ref="J3:V5"/>
    <mergeCell ref="X4:X5"/>
    <mergeCell ref="Y4:Y5"/>
    <mergeCell ref="Z4:AD5"/>
    <mergeCell ref="N1:R2"/>
    <mergeCell ref="X2:Y3"/>
    <mergeCell ref="Z2:AD3"/>
    <mergeCell ref="D9:AE9"/>
    <mergeCell ref="Q11:Q12"/>
    <mergeCell ref="C11:F12"/>
    <mergeCell ref="H6:X6"/>
    <mergeCell ref="B7:AF7"/>
    <mergeCell ref="B8:AF8"/>
    <mergeCell ref="AE2:AE3"/>
    <mergeCell ref="H84:I84"/>
    <mergeCell ref="H85:I85"/>
    <mergeCell ref="E94:F94"/>
    <mergeCell ref="H94:I94"/>
    <mergeCell ref="E87:F87"/>
    <mergeCell ref="H87:I87"/>
    <mergeCell ref="E89:F89"/>
    <mergeCell ref="E90:F90"/>
    <mergeCell ref="Q26:R26"/>
    <mergeCell ref="T26:U26"/>
    <mergeCell ref="Q27:R27"/>
    <mergeCell ref="Q28:R28"/>
    <mergeCell ref="K94:L94"/>
    <mergeCell ref="N94:O94"/>
    <mergeCell ref="Z82:AF83"/>
    <mergeCell ref="Q94:R94"/>
    <mergeCell ref="T94:U94"/>
    <mergeCell ref="K87:L87"/>
    <mergeCell ref="N87:O87"/>
    <mergeCell ref="U88:V88"/>
    <mergeCell ref="T87:U87"/>
    <mergeCell ref="X89:X91"/>
    <mergeCell ref="Q29:R29"/>
    <mergeCell ref="Q30:R30"/>
    <mergeCell ref="Q95:R95"/>
    <mergeCell ref="T95:U95"/>
    <mergeCell ref="Q31:R31"/>
    <mergeCell ref="Q32:R32"/>
    <mergeCell ref="Q33:R33"/>
    <mergeCell ref="Q34:R34"/>
    <mergeCell ref="Q35:R35"/>
    <mergeCell ref="Q36:R36"/>
    <mergeCell ref="E95:F95"/>
    <mergeCell ref="H95:I95"/>
    <mergeCell ref="K95:L95"/>
    <mergeCell ref="N95:O95"/>
    <mergeCell ref="H89:I89"/>
    <mergeCell ref="K89:L89"/>
    <mergeCell ref="N89:O89"/>
    <mergeCell ref="Q89:R89"/>
    <mergeCell ref="T89:U89"/>
    <mergeCell ref="H90:I90"/>
    <mergeCell ref="K90:L90"/>
    <mergeCell ref="N90:O90"/>
    <mergeCell ref="Q90:R90"/>
    <mergeCell ref="T90:U90"/>
  </mergeCells>
  <conditionalFormatting sqref="K94:L94 N94:O94 Q94:R94 T94:U94 H94:I94 H26:I26 K26:L26 N26:O26 Q26:R26 T26:U26">
    <cfRule type="cellIs" priority="3" dxfId="32" operator="notEqual" stopIfTrue="1">
      <formula>100</formula>
    </cfRule>
  </conditionalFormatting>
  <conditionalFormatting sqref="H95:I95 K95:L95 N95:O95 Q95:R95 T95:U95">
    <cfRule type="cellIs" priority="4" dxfId="32" operator="greaterThan" stopIfTrue="1">
      <formula>100</formula>
    </cfRule>
  </conditionalFormatting>
  <conditionalFormatting sqref="Z4:AD5 G11:N15 R11:V15 H20:V20 H21:K21 H22:I25 K22:L25 N22:O25 Q22:R25 T22:U25 H27:I27 K27:L27 N27:O27 Q27:R27 T27:U27 H29:I35 K29:L35 N29:O35 Q29:R35 T29:U35 H37:I48 K37:L48 N37:O48 Q37:R48 T37:U48 T50:U55 Q50:R55 N50:O55 K50:L55 H50:I55 H57:I64 K57:L64 N57:O64 Q57:R64 T57:U64 H66:I71 K66:L71 N66:O71 Q66:R71 T66:U71 T73:U77 Q73:R77 N73:O77 K73:L77 H73:I77 H79:I87 K79:L87 N79:O87 Q79:R87 T79:U87 Z82:AF83">
    <cfRule type="cellIs" priority="5" dxfId="5" operator="equal" stopIfTrue="1">
      <formula>""</formula>
    </cfRule>
  </conditionalFormatting>
  <conditionalFormatting sqref="H99:I101 K99:L101 N99:O101 Q99:R101 T99:U101">
    <cfRule type="cellIs" priority="6" dxfId="35" operator="equal" stopIfTrue="1">
      <formula>"コードは50１から604の中から選んでください"</formula>
    </cfRule>
    <cfRule type="cellIs" priority="7" dxfId="34" operator="equal" stopIfTrue="1">
      <formula>"業種コードを入力すると、ここに業種名が表示されます"</formula>
    </cfRule>
  </conditionalFormatting>
  <conditionalFormatting sqref="H19:V19">
    <cfRule type="cellIs" priority="8" dxfId="33" operator="equal" stopIfTrue="1">
      <formula>"コードは１から320の中から選んでください"</formula>
    </cfRule>
    <cfRule type="cellIs" priority="9" dxfId="34" operator="equal" stopIfTrue="1">
      <formula>"下欄に品目コードを入力すると、ここに品目名が自動的に表示されます"</formula>
    </cfRule>
  </conditionalFormatting>
  <conditionalFormatting sqref="H89:I90 K89:L90 N89:O90 Q89:R90 T89:U90">
    <cfRule type="cellIs" priority="1" dxfId="35" operator="equal" stopIfTrue="1">
      <formula>"コードは50１から604の中から選んでください"</formula>
    </cfRule>
    <cfRule type="cellIs" priority="2" dxfId="34" operator="equal" stopIfTrue="1">
      <formula>"業種コードを入力すると、ここに業種名が表示されます"</formula>
    </cfRule>
  </conditionalFormatting>
  <dataValidations count="6">
    <dataValidation allowBlank="1" showInputMessage="1" showErrorMessage="1" imeMode="hiragana" sqref="R11:V12 R15:V15 Z82:AF83 G11:N15"/>
    <dataValidation allowBlank="1" showInputMessage="1" showErrorMessage="1" imeMode="off" sqref="V22:V91 H22:U88"/>
    <dataValidation allowBlank="1" showInputMessage="1" showErrorMessage="1" imeMode="fullKatakana" sqref="R14:V14"/>
    <dataValidation allowBlank="1" showInputMessage="1" showErrorMessage="1" imeMode="fullAlpha" sqref="R13:V13 Z4:AD5"/>
    <dataValidation type="list" allowBlank="1" showErrorMessage="1" sqref="H21:K21">
      <formula1>"１．抜き,２．込み"</formula1>
    </dataValidation>
    <dataValidation type="whole" allowBlank="1" showInputMessage="1" showErrorMessage="1" errorTitle="品目コードエラー" error="品目コードは１から320の中から選んでください。&#10;" imeMode="off" sqref="H20:V20">
      <formula1>1</formula1>
      <formula2>322</formula2>
    </dataValidation>
  </dataValidations>
  <hyperlinks>
    <hyperlink ref="B106:B110" location="'１枚目'!B26" display="①"/>
  </hyperlinks>
  <printOptions horizontalCentered="1" verticalCentered="1"/>
  <pageMargins left="0.3937007874015748" right="0.4724409448818898" top="0.1968503937007874" bottom="0.3937007874015748" header="0.11811023622047245" footer="0.1968503937007874"/>
  <pageSetup fitToHeight="1" fitToWidth="1" horizontalDpi="600" verticalDpi="600" orientation="portrait" paperSize="8" scale="84" r:id="rId4"/>
  <headerFooter alignWithMargins="0">
    <oddFooter>&amp;C静岡県</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indexed="35"/>
    <pageSetUpPr fitToPage="1"/>
  </sheetPr>
  <dimension ref="A1:AQ463"/>
  <sheetViews>
    <sheetView showGridLines="0" zoomScale="75" zoomScaleNormal="75" zoomScaleSheetLayoutView="75" zoomScalePageLayoutView="0" workbookViewId="0" topLeftCell="A1">
      <selection activeCell="H29" sqref="H29:I29"/>
    </sheetView>
  </sheetViews>
  <sheetFormatPr defaultColWidth="9.00390625" defaultRowHeight="14.25"/>
  <cols>
    <col min="1" max="1" width="4.25390625" style="6" customWidth="1"/>
    <col min="2" max="2" width="3.625" style="6" customWidth="1"/>
    <col min="3" max="4" width="1.25" style="6" customWidth="1"/>
    <col min="5" max="5" width="2.75390625" style="6" customWidth="1"/>
    <col min="6" max="6" width="8.875" style="6" customWidth="1"/>
    <col min="7" max="7" width="3.125" style="88" customWidth="1"/>
    <col min="8" max="8" width="8.625" style="6" customWidth="1"/>
    <col min="9" max="9" width="6.00390625" style="6" customWidth="1"/>
    <col min="10" max="10" width="3.625" style="6" customWidth="1"/>
    <col min="11" max="11" width="8.625" style="6" customWidth="1"/>
    <col min="12" max="12" width="6.00390625" style="6" customWidth="1"/>
    <col min="13" max="13" width="3.625" style="6" customWidth="1"/>
    <col min="14" max="14" width="8.625" style="6" customWidth="1"/>
    <col min="15" max="15" width="6.00390625" style="6" customWidth="1"/>
    <col min="16" max="16" width="3.625" style="6" customWidth="1"/>
    <col min="17" max="17" width="8.625" style="6" customWidth="1"/>
    <col min="18" max="18" width="6.00390625" style="6" customWidth="1"/>
    <col min="19" max="19" width="3.625" style="6" customWidth="1"/>
    <col min="20" max="20" width="8.625" style="6" customWidth="1"/>
    <col min="21" max="21" width="6.00390625" style="6" customWidth="1"/>
    <col min="22" max="22" width="3.625" style="6" customWidth="1"/>
    <col min="23" max="23" width="0.74609375" style="89" customWidth="1"/>
    <col min="24" max="24" width="4.375" style="10" customWidth="1"/>
    <col min="25" max="31" width="4.75390625" style="6" customWidth="1"/>
    <col min="32" max="32" width="3.625" style="6" customWidth="1"/>
    <col min="33" max="33" width="4.375" style="6" customWidth="1"/>
    <col min="34" max="34" width="7.375" style="6" customWidth="1"/>
    <col min="35" max="36" width="4.625" style="6" customWidth="1"/>
    <col min="37" max="37" width="5.375" style="6" customWidth="1"/>
    <col min="38" max="38" width="10.625" style="6" customWidth="1"/>
    <col min="39" max="39" width="38.625" style="6" customWidth="1"/>
    <col min="40" max="40" width="4.625" style="6" customWidth="1"/>
    <col min="41" max="41" width="10.625" style="21" customWidth="1"/>
    <col min="42" max="42" width="36.75390625" style="6" customWidth="1"/>
    <col min="43" max="44" width="5.125" style="6" customWidth="1"/>
    <col min="45" max="48" width="4.625" style="6" customWidth="1"/>
    <col min="49" max="54" width="4.75390625" style="6" customWidth="1"/>
    <col min="55" max="16384" width="9.00390625" style="6" customWidth="1"/>
  </cols>
  <sheetData>
    <row r="1" spans="2:41" ht="15" customHeight="1">
      <c r="B1" s="11"/>
      <c r="C1" s="12"/>
      <c r="D1" s="11"/>
      <c r="E1" s="11"/>
      <c r="F1" s="11"/>
      <c r="G1" s="13"/>
      <c r="H1" s="11"/>
      <c r="I1" s="11"/>
      <c r="J1" s="11"/>
      <c r="K1" s="11"/>
      <c r="L1" s="11"/>
      <c r="M1" s="11"/>
      <c r="N1" s="313" t="s">
        <v>673</v>
      </c>
      <c r="O1" s="313"/>
      <c r="P1" s="313"/>
      <c r="Q1" s="313"/>
      <c r="R1" s="313"/>
      <c r="S1" s="14"/>
      <c r="T1" s="15"/>
      <c r="U1" s="15"/>
      <c r="V1" s="15"/>
      <c r="W1" s="16"/>
      <c r="X1" s="17"/>
      <c r="Y1" s="11"/>
      <c r="Z1" s="11"/>
      <c r="AA1" s="11"/>
      <c r="AB1" s="11"/>
      <c r="AC1" s="11"/>
      <c r="AD1" s="11"/>
      <c r="AE1" s="11"/>
      <c r="AF1" s="11"/>
      <c r="AH1" s="7"/>
      <c r="AK1" s="7"/>
      <c r="AL1" s="18"/>
      <c r="AO1" s="6"/>
    </row>
    <row r="2" spans="2:41" ht="15" customHeight="1">
      <c r="B2" s="11"/>
      <c r="C2" s="11"/>
      <c r="D2" s="11"/>
      <c r="E2" s="11"/>
      <c r="F2" s="11"/>
      <c r="G2" s="11"/>
      <c r="H2" s="19"/>
      <c r="I2" s="19"/>
      <c r="J2" s="19"/>
      <c r="K2" s="11"/>
      <c r="L2" s="11"/>
      <c r="M2" s="11"/>
      <c r="N2" s="313"/>
      <c r="O2" s="313"/>
      <c r="P2" s="313"/>
      <c r="Q2" s="313"/>
      <c r="R2" s="313"/>
      <c r="S2" s="14"/>
      <c r="T2" s="15"/>
      <c r="U2" s="15"/>
      <c r="V2" s="15"/>
      <c r="W2" s="16"/>
      <c r="X2" s="314" t="s">
        <v>102</v>
      </c>
      <c r="Y2" s="315"/>
      <c r="Z2" s="314" t="s">
        <v>103</v>
      </c>
      <c r="AA2" s="330"/>
      <c r="AB2" s="330"/>
      <c r="AC2" s="330"/>
      <c r="AD2" s="315"/>
      <c r="AE2" s="332" t="s">
        <v>104</v>
      </c>
      <c r="AF2" s="11"/>
      <c r="AH2" s="7"/>
      <c r="AK2" s="7"/>
      <c r="AL2" s="18"/>
      <c r="AO2" s="6"/>
    </row>
    <row r="3" spans="2:41" ht="15" customHeight="1">
      <c r="B3" s="11"/>
      <c r="C3" s="11"/>
      <c r="D3" s="11"/>
      <c r="E3" s="11"/>
      <c r="F3" s="11"/>
      <c r="G3" s="11"/>
      <c r="H3" s="19"/>
      <c r="I3" s="19"/>
      <c r="J3" s="301" t="s">
        <v>105</v>
      </c>
      <c r="K3" s="301"/>
      <c r="L3" s="301"/>
      <c r="M3" s="301"/>
      <c r="N3" s="301"/>
      <c r="O3" s="301"/>
      <c r="P3" s="301"/>
      <c r="Q3" s="301"/>
      <c r="R3" s="301"/>
      <c r="S3" s="301"/>
      <c r="T3" s="301"/>
      <c r="U3" s="301"/>
      <c r="V3" s="301"/>
      <c r="W3" s="20"/>
      <c r="X3" s="316"/>
      <c r="Y3" s="317"/>
      <c r="Z3" s="316"/>
      <c r="AA3" s="331"/>
      <c r="AB3" s="331"/>
      <c r="AC3" s="331"/>
      <c r="AD3" s="317"/>
      <c r="AE3" s="333"/>
      <c r="AF3" s="11"/>
      <c r="AH3" s="7"/>
      <c r="AK3" s="7"/>
      <c r="AL3" s="18"/>
      <c r="AO3" s="6"/>
    </row>
    <row r="4" spans="2:41" ht="15" customHeight="1">
      <c r="B4" s="11"/>
      <c r="C4" s="11"/>
      <c r="D4" s="11"/>
      <c r="E4" s="11"/>
      <c r="F4" s="11"/>
      <c r="G4" s="11"/>
      <c r="H4" s="19"/>
      <c r="I4" s="19"/>
      <c r="J4" s="301"/>
      <c r="K4" s="301"/>
      <c r="L4" s="301"/>
      <c r="M4" s="301"/>
      <c r="N4" s="301"/>
      <c r="O4" s="301"/>
      <c r="P4" s="301"/>
      <c r="Q4" s="301"/>
      <c r="R4" s="301"/>
      <c r="S4" s="301"/>
      <c r="T4" s="301"/>
      <c r="U4" s="301"/>
      <c r="V4" s="301"/>
      <c r="W4" s="20"/>
      <c r="X4" s="302" t="s">
        <v>380</v>
      </c>
      <c r="Y4" s="302" t="s">
        <v>380</v>
      </c>
      <c r="Z4" s="420" t="str">
        <f>IF('１枚目'!Z4="","1枚目の内容が表示されます",'１枚目'!Z4)</f>
        <v>1枚目の内容が表示されます</v>
      </c>
      <c r="AA4" s="421"/>
      <c r="AB4" s="421"/>
      <c r="AC4" s="421"/>
      <c r="AD4" s="422"/>
      <c r="AE4" s="92"/>
      <c r="AF4" s="11"/>
      <c r="AL4" s="21"/>
      <c r="AO4" s="6"/>
    </row>
    <row r="5" spans="2:41" ht="18.75" customHeight="1">
      <c r="B5" s="11"/>
      <c r="C5" s="11"/>
      <c r="D5" s="11"/>
      <c r="E5" s="11"/>
      <c r="F5" s="11"/>
      <c r="G5" s="11"/>
      <c r="H5" s="19"/>
      <c r="I5" s="19"/>
      <c r="J5" s="301"/>
      <c r="K5" s="301"/>
      <c r="L5" s="301"/>
      <c r="M5" s="301"/>
      <c r="N5" s="301"/>
      <c r="O5" s="301"/>
      <c r="P5" s="301"/>
      <c r="Q5" s="301"/>
      <c r="R5" s="301"/>
      <c r="S5" s="301"/>
      <c r="T5" s="301"/>
      <c r="U5" s="301"/>
      <c r="V5" s="301"/>
      <c r="W5" s="20"/>
      <c r="X5" s="303"/>
      <c r="Y5" s="303"/>
      <c r="Z5" s="423"/>
      <c r="AA5" s="424"/>
      <c r="AB5" s="424"/>
      <c r="AC5" s="424"/>
      <c r="AD5" s="425"/>
      <c r="AE5" s="93"/>
      <c r="AF5" s="11"/>
      <c r="AL5" s="21"/>
      <c r="AO5" s="6"/>
    </row>
    <row r="6" spans="2:38" s="22" customFormat="1" ht="18.75" customHeight="1">
      <c r="B6" s="23"/>
      <c r="C6" s="23"/>
      <c r="D6" s="23"/>
      <c r="E6" s="23"/>
      <c r="F6" s="23"/>
      <c r="G6" s="23"/>
      <c r="H6" s="351" t="s">
        <v>676</v>
      </c>
      <c r="I6" s="351"/>
      <c r="J6" s="351"/>
      <c r="K6" s="351"/>
      <c r="L6" s="351"/>
      <c r="M6" s="351"/>
      <c r="N6" s="351"/>
      <c r="O6" s="351"/>
      <c r="P6" s="351"/>
      <c r="Q6" s="351"/>
      <c r="R6" s="351"/>
      <c r="S6" s="351"/>
      <c r="T6" s="351"/>
      <c r="U6" s="351"/>
      <c r="V6" s="351"/>
      <c r="W6" s="351"/>
      <c r="X6" s="351"/>
      <c r="Y6" s="5"/>
      <c r="Z6" s="5"/>
      <c r="AA6" s="8" t="s">
        <v>96</v>
      </c>
      <c r="AB6" s="102">
        <f>IF('３枚目'!H22&gt;0,3,IF(H22&gt;0,2,""))</f>
      </c>
      <c r="AC6" s="8" t="s">
        <v>97</v>
      </c>
      <c r="AD6" s="102">
        <v>2</v>
      </c>
      <c r="AE6" s="9" t="s">
        <v>98</v>
      </c>
      <c r="AF6" s="23"/>
      <c r="AL6" s="24"/>
    </row>
    <row r="7" spans="2:38" s="1" customFormat="1" ht="13.5" customHeight="1">
      <c r="B7" s="328" t="s">
        <v>106</v>
      </c>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L7" s="4"/>
    </row>
    <row r="8" spans="2:38" s="1" customFormat="1" ht="14.25" customHeight="1">
      <c r="B8" s="329" t="s">
        <v>675</v>
      </c>
      <c r="C8" s="329"/>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L8" s="4"/>
    </row>
    <row r="9" spans="2:38" s="1" customFormat="1" ht="14.25" customHeight="1">
      <c r="B9" s="2"/>
      <c r="C9" s="2"/>
      <c r="D9" s="318" t="s">
        <v>107</v>
      </c>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9"/>
      <c r="AF9" s="2"/>
      <c r="AL9" s="4"/>
    </row>
    <row r="10" spans="2:38" s="1" customFormat="1" ht="15.75" customHeight="1">
      <c r="B10" s="2"/>
      <c r="C10" s="2"/>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2"/>
      <c r="AF10" s="2"/>
      <c r="AL10" s="4"/>
    </row>
    <row r="11" spans="2:41" ht="27.75" customHeight="1">
      <c r="B11" s="21"/>
      <c r="C11" s="213" t="s">
        <v>647</v>
      </c>
      <c r="D11" s="322"/>
      <c r="E11" s="322"/>
      <c r="F11" s="323"/>
      <c r="G11" s="396" t="str">
        <f>IF('１枚目'!G11="","1枚目に記入した内容が自動的に表示されます",'１枚目'!G11)</f>
        <v>　</v>
      </c>
      <c r="H11" s="426"/>
      <c r="I11" s="426"/>
      <c r="J11" s="426"/>
      <c r="K11" s="426"/>
      <c r="L11" s="426"/>
      <c r="M11" s="426"/>
      <c r="N11" s="398"/>
      <c r="O11" s="26"/>
      <c r="P11" s="405" t="s">
        <v>651</v>
      </c>
      <c r="Q11" s="436" t="s">
        <v>652</v>
      </c>
      <c r="R11" s="430" t="str">
        <f>IF('１枚目'!R11="","1枚目に記入した内容が自動的に表示されます",'１枚目'!R11)</f>
        <v>1枚目に記入した内容が自動的に表示されます</v>
      </c>
      <c r="S11" s="431"/>
      <c r="T11" s="431"/>
      <c r="U11" s="431"/>
      <c r="V11" s="432"/>
      <c r="W11" s="153"/>
      <c r="X11" s="153"/>
      <c r="AH11" s="5"/>
      <c r="AK11" s="5"/>
      <c r="AL11" s="21"/>
      <c r="AO11" s="6"/>
    </row>
    <row r="12" spans="2:41" ht="27.75" customHeight="1">
      <c r="B12" s="21"/>
      <c r="C12" s="324"/>
      <c r="D12" s="325"/>
      <c r="E12" s="325"/>
      <c r="F12" s="326"/>
      <c r="G12" s="427"/>
      <c r="H12" s="428"/>
      <c r="I12" s="428"/>
      <c r="J12" s="428"/>
      <c r="K12" s="428"/>
      <c r="L12" s="428"/>
      <c r="M12" s="428"/>
      <c r="N12" s="429"/>
      <c r="O12" s="26"/>
      <c r="P12" s="406"/>
      <c r="Q12" s="437"/>
      <c r="R12" s="433"/>
      <c r="S12" s="434"/>
      <c r="T12" s="434"/>
      <c r="U12" s="434"/>
      <c r="V12" s="435"/>
      <c r="W12" s="153"/>
      <c r="X12" s="153"/>
      <c r="AH12" s="5"/>
      <c r="AK12" s="5"/>
      <c r="AL12" s="21"/>
      <c r="AO12" s="6"/>
    </row>
    <row r="13" spans="2:41" ht="20.25" customHeight="1">
      <c r="B13" s="21"/>
      <c r="C13" s="213" t="s">
        <v>653</v>
      </c>
      <c r="D13" s="214"/>
      <c r="E13" s="214"/>
      <c r="F13" s="215"/>
      <c r="G13" s="396" t="str">
        <f>IF('１枚目'!G13="","1枚目に記入した内容が自動的に表示されます",'１枚目'!G13)</f>
        <v>1枚目に記入した内容が自動的に表示されます</v>
      </c>
      <c r="H13" s="397"/>
      <c r="I13" s="397"/>
      <c r="J13" s="397"/>
      <c r="K13" s="397"/>
      <c r="L13" s="397"/>
      <c r="M13" s="397"/>
      <c r="N13" s="398"/>
      <c r="O13" s="26"/>
      <c r="P13" s="406"/>
      <c r="Q13" s="154" t="s">
        <v>99</v>
      </c>
      <c r="R13" s="408" t="str">
        <f>IF('１枚目'!R13="","1枚目の内容が表示されます",'１枚目'!R13)</f>
        <v>1枚目の内容が表示されます</v>
      </c>
      <c r="S13" s="409"/>
      <c r="T13" s="409"/>
      <c r="U13" s="409"/>
      <c r="V13" s="410"/>
      <c r="W13" s="153"/>
      <c r="X13" s="153"/>
      <c r="AH13" s="5"/>
      <c r="AK13" s="5"/>
      <c r="AL13" s="21"/>
      <c r="AO13" s="6"/>
    </row>
    <row r="14" spans="2:40" ht="15" customHeight="1">
      <c r="B14" s="21"/>
      <c r="C14" s="216"/>
      <c r="D14" s="217"/>
      <c r="E14" s="217"/>
      <c r="F14" s="218"/>
      <c r="G14" s="399"/>
      <c r="H14" s="400"/>
      <c r="I14" s="400"/>
      <c r="J14" s="400"/>
      <c r="K14" s="400"/>
      <c r="L14" s="400"/>
      <c r="M14" s="400"/>
      <c r="N14" s="401"/>
      <c r="O14" s="26"/>
      <c r="P14" s="406"/>
      <c r="Q14" s="94" t="s">
        <v>100</v>
      </c>
      <c r="R14" s="411" t="str">
        <f>IF('１枚目'!R14="","1枚目の内容が表示されます",'１枚目'!R14)</f>
        <v>1枚目の内容が表示されます</v>
      </c>
      <c r="S14" s="412"/>
      <c r="T14" s="412"/>
      <c r="U14" s="412"/>
      <c r="V14" s="413"/>
      <c r="W14" s="153"/>
      <c r="X14" s="153"/>
      <c r="AK14" s="5"/>
      <c r="AL14" s="5"/>
      <c r="AM14" s="5"/>
      <c r="AN14" s="5"/>
    </row>
    <row r="15" spans="2:41" s="29" customFormat="1" ht="20.25" customHeight="1">
      <c r="B15" s="30"/>
      <c r="C15" s="219"/>
      <c r="D15" s="220"/>
      <c r="E15" s="220"/>
      <c r="F15" s="221"/>
      <c r="G15" s="402"/>
      <c r="H15" s="403"/>
      <c r="I15" s="403"/>
      <c r="J15" s="403"/>
      <c r="K15" s="403"/>
      <c r="L15" s="403"/>
      <c r="M15" s="403"/>
      <c r="N15" s="404"/>
      <c r="O15" s="32"/>
      <c r="P15" s="407"/>
      <c r="Q15" s="155" t="s">
        <v>101</v>
      </c>
      <c r="R15" s="414" t="str">
        <f>IF('１枚目'!R15="","1枚目の内容が表示されます",'１枚目'!R15)</f>
        <v>1枚目の内容が表示されます</v>
      </c>
      <c r="S15" s="415"/>
      <c r="T15" s="415"/>
      <c r="U15" s="415"/>
      <c r="V15" s="416"/>
      <c r="W15" s="33"/>
      <c r="X15" s="33"/>
      <c r="AK15" s="34"/>
      <c r="AL15" s="34"/>
      <c r="AM15" s="34"/>
      <c r="AN15" s="34"/>
      <c r="AO15" s="30"/>
    </row>
    <row r="16" spans="2:41" s="5" customFormat="1" ht="21.75" customHeight="1">
      <c r="B16" s="7"/>
      <c r="C16" s="25"/>
      <c r="D16" s="25"/>
      <c r="E16" s="25"/>
      <c r="F16" s="25"/>
      <c r="G16" s="105"/>
      <c r="H16" s="105"/>
      <c r="I16" s="105"/>
      <c r="J16" s="105"/>
      <c r="K16" s="105"/>
      <c r="L16" s="105"/>
      <c r="M16" s="105"/>
      <c r="N16" s="7"/>
      <c r="O16" s="7"/>
      <c r="P16" s="362"/>
      <c r="Q16" s="362"/>
      <c r="R16" s="362"/>
      <c r="S16" s="362"/>
      <c r="T16" s="362"/>
      <c r="U16" s="35"/>
      <c r="V16" s="33"/>
      <c r="W16" s="153"/>
      <c r="X16" s="153"/>
      <c r="AO16" s="7"/>
    </row>
    <row r="17" spans="1:24" ht="28.5" customHeight="1">
      <c r="A17" s="36"/>
      <c r="B17" s="37"/>
      <c r="C17" s="38"/>
      <c r="D17" s="38"/>
      <c r="E17" s="38"/>
      <c r="F17" s="38"/>
      <c r="G17" s="39"/>
      <c r="H17" s="38"/>
      <c r="I17" s="38"/>
      <c r="J17" s="38"/>
      <c r="K17" s="38"/>
      <c r="L17" s="38"/>
      <c r="M17" s="38"/>
      <c r="N17" s="38"/>
      <c r="O17" s="38"/>
      <c r="P17" s="38"/>
      <c r="Q17" s="38"/>
      <c r="R17" s="38"/>
      <c r="S17" s="38"/>
      <c r="T17" s="38"/>
      <c r="U17" s="38"/>
      <c r="V17" s="38"/>
      <c r="W17" s="40"/>
      <c r="X17" s="41"/>
    </row>
    <row r="18" spans="1:24" ht="15" customHeight="1">
      <c r="A18" s="36"/>
      <c r="C18" s="42"/>
      <c r="D18" s="43"/>
      <c r="E18" s="44"/>
      <c r="F18" s="289" t="s">
        <v>108</v>
      </c>
      <c r="G18" s="290"/>
      <c r="H18" s="310" t="s">
        <v>109</v>
      </c>
      <c r="I18" s="311"/>
      <c r="J18" s="312"/>
      <c r="K18" s="310" t="s">
        <v>110</v>
      </c>
      <c r="L18" s="311"/>
      <c r="M18" s="312"/>
      <c r="N18" s="310" t="s">
        <v>111</v>
      </c>
      <c r="O18" s="311"/>
      <c r="P18" s="312"/>
      <c r="Q18" s="310" t="s">
        <v>112</v>
      </c>
      <c r="R18" s="311"/>
      <c r="S18" s="312"/>
      <c r="T18" s="310" t="s">
        <v>113</v>
      </c>
      <c r="U18" s="311"/>
      <c r="V18" s="312"/>
      <c r="W18" s="45"/>
      <c r="X18" s="41"/>
    </row>
    <row r="19" spans="1:25" ht="37.5" customHeight="1">
      <c r="A19" s="36"/>
      <c r="C19" s="277"/>
      <c r="D19" s="278"/>
      <c r="E19" s="278"/>
      <c r="F19" s="291"/>
      <c r="G19" s="292"/>
      <c r="H19" s="359" t="str">
        <f>IF(H20="","下欄に品目コードを入力すると、ここに品目名が自動的に表示されます",VLOOKUP(H20,品目コード一覧,2))</f>
        <v>下欄に品目コードを入力すると、ここに品目名が自動的に表示されます</v>
      </c>
      <c r="I19" s="360"/>
      <c r="J19" s="361"/>
      <c r="K19" s="359" t="str">
        <f>IF(K20="","下欄に品目コードを入力すると、ここに品目名が自動的に表示されます",VLOOKUP(K20,品目コード一覧,2))</f>
        <v>下欄に品目コードを入力すると、ここに品目名が自動的に表示されます</v>
      </c>
      <c r="L19" s="360"/>
      <c r="M19" s="361"/>
      <c r="N19" s="359" t="str">
        <f>IF(N20="","下欄に品目コードを入力すると、ここに品目名が自動的に表示されます",VLOOKUP(N20,品目コード一覧,2))</f>
        <v>下欄に品目コードを入力すると、ここに品目名が自動的に表示されます</v>
      </c>
      <c r="O19" s="360"/>
      <c r="P19" s="361"/>
      <c r="Q19" s="359" t="str">
        <f>IF(Q20="","下欄に品目コードを入力すると、ここに品目名が自動的に表示されます",VLOOKUP(Q20,品目コード一覧,2))</f>
        <v>下欄に品目コードを入力すると、ここに品目名が自動的に表示されます</v>
      </c>
      <c r="R19" s="360"/>
      <c r="S19" s="361"/>
      <c r="T19" s="359" t="str">
        <f>IF(T20="","下欄に品目コードを入力すると、ここに品目名が自動的に表示されます",VLOOKUP(T20,品目コード一覧,2))</f>
        <v>下欄に品目コードを入力すると、ここに品目名が自動的に表示されます</v>
      </c>
      <c r="U19" s="360"/>
      <c r="V19" s="361"/>
      <c r="W19" s="45"/>
      <c r="X19" s="293" t="s">
        <v>114</v>
      </c>
      <c r="Y19" s="46"/>
    </row>
    <row r="20" spans="1:41" ht="24" customHeight="1">
      <c r="A20" s="47"/>
      <c r="C20" s="294"/>
      <c r="D20" s="295"/>
      <c r="E20" s="296"/>
      <c r="F20" s="152" t="s">
        <v>413</v>
      </c>
      <c r="G20" s="48">
        <v>100</v>
      </c>
      <c r="H20" s="358"/>
      <c r="I20" s="358"/>
      <c r="J20" s="358"/>
      <c r="K20" s="358"/>
      <c r="L20" s="358"/>
      <c r="M20" s="358"/>
      <c r="N20" s="358"/>
      <c r="O20" s="358"/>
      <c r="P20" s="358"/>
      <c r="Q20" s="358"/>
      <c r="R20" s="358"/>
      <c r="S20" s="358"/>
      <c r="T20" s="358"/>
      <c r="U20" s="358"/>
      <c r="V20" s="358"/>
      <c r="W20" s="49"/>
      <c r="X20" s="293"/>
      <c r="Y20" s="46"/>
      <c r="AO20" s="6"/>
    </row>
    <row r="21" spans="1:41" ht="24.75" customHeight="1">
      <c r="A21" s="50"/>
      <c r="C21" s="286" t="s">
        <v>381</v>
      </c>
      <c r="D21" s="287"/>
      <c r="E21" s="287"/>
      <c r="F21" s="288"/>
      <c r="G21" s="48">
        <v>101</v>
      </c>
      <c r="H21" s="417" t="str">
        <f>IF('１枚目'!H21="","1枚目の内容が表示されます",'１枚目'!H21)</f>
        <v>１．抜き</v>
      </c>
      <c r="I21" s="418"/>
      <c r="J21" s="419"/>
      <c r="K21" s="419"/>
      <c r="L21" s="137" t="s">
        <v>382</v>
      </c>
      <c r="M21" s="369" t="s">
        <v>2</v>
      </c>
      <c r="N21" s="370"/>
      <c r="O21" s="370"/>
      <c r="P21" s="370"/>
      <c r="Q21" s="370"/>
      <c r="R21" s="370"/>
      <c r="S21" s="370"/>
      <c r="T21" s="370"/>
      <c r="U21" s="370"/>
      <c r="V21" s="371"/>
      <c r="W21" s="51"/>
      <c r="X21" s="99" t="s">
        <v>118</v>
      </c>
      <c r="Y21" s="53"/>
      <c r="Z21" s="11"/>
      <c r="AA21" s="11"/>
      <c r="AB21" s="11"/>
      <c r="AC21" s="11"/>
      <c r="AD21" s="11"/>
      <c r="AE21" s="11"/>
      <c r="AF21" s="11"/>
      <c r="AG21" s="11"/>
      <c r="AH21" s="11"/>
      <c r="AO21" s="6"/>
    </row>
    <row r="22" spans="1:42" ht="21.75" customHeight="1">
      <c r="A22" s="21"/>
      <c r="C22" s="268" t="s">
        <v>119</v>
      </c>
      <c r="D22" s="269"/>
      <c r="E22" s="269"/>
      <c r="F22" s="270"/>
      <c r="G22" s="48">
        <v>102</v>
      </c>
      <c r="H22" s="363"/>
      <c r="I22" s="364"/>
      <c r="J22" s="54" t="s">
        <v>120</v>
      </c>
      <c r="K22" s="363"/>
      <c r="L22" s="364"/>
      <c r="M22" s="54" t="s">
        <v>120</v>
      </c>
      <c r="N22" s="363"/>
      <c r="O22" s="364"/>
      <c r="P22" s="54" t="s">
        <v>120</v>
      </c>
      <c r="Q22" s="363"/>
      <c r="R22" s="364"/>
      <c r="S22" s="54" t="s">
        <v>120</v>
      </c>
      <c r="T22" s="363"/>
      <c r="U22" s="364"/>
      <c r="V22" s="54" t="s">
        <v>120</v>
      </c>
      <c r="W22" s="55"/>
      <c r="X22" s="99" t="s">
        <v>121</v>
      </c>
      <c r="Y22" s="11"/>
      <c r="Z22" s="11"/>
      <c r="AA22" s="11"/>
      <c r="AB22" s="11"/>
      <c r="AC22" s="11"/>
      <c r="AD22" s="11"/>
      <c r="AE22" s="11"/>
      <c r="AF22" s="11"/>
      <c r="AG22" s="11"/>
      <c r="AH22" s="11"/>
      <c r="AK22" s="11"/>
      <c r="AO22" s="6"/>
      <c r="AP22" s="109"/>
    </row>
    <row r="23" spans="1:37" ht="21.75" customHeight="1">
      <c r="A23" s="21"/>
      <c r="C23" s="56"/>
      <c r="D23" s="268" t="s">
        <v>122</v>
      </c>
      <c r="E23" s="269"/>
      <c r="F23" s="270"/>
      <c r="G23" s="57">
        <v>103</v>
      </c>
      <c r="H23" s="363"/>
      <c r="I23" s="364"/>
      <c r="J23" s="54" t="s">
        <v>120</v>
      </c>
      <c r="K23" s="363"/>
      <c r="L23" s="364"/>
      <c r="M23" s="54" t="s">
        <v>120</v>
      </c>
      <c r="N23" s="363"/>
      <c r="O23" s="364"/>
      <c r="P23" s="54" t="s">
        <v>120</v>
      </c>
      <c r="Q23" s="363"/>
      <c r="R23" s="364"/>
      <c r="S23" s="54" t="s">
        <v>120</v>
      </c>
      <c r="T23" s="363"/>
      <c r="U23" s="364"/>
      <c r="V23" s="54" t="s">
        <v>120</v>
      </c>
      <c r="W23" s="55"/>
      <c r="X23" s="99" t="s">
        <v>123</v>
      </c>
      <c r="Y23" s="11"/>
      <c r="Z23" s="11"/>
      <c r="AA23" s="11"/>
      <c r="AB23" s="11"/>
      <c r="AC23" s="11"/>
      <c r="AD23" s="11"/>
      <c r="AE23" s="11"/>
      <c r="AF23" s="11"/>
      <c r="AG23" s="11"/>
      <c r="AH23" s="11"/>
      <c r="AK23" s="11"/>
    </row>
    <row r="24" spans="1:37" ht="21.75" customHeight="1">
      <c r="A24" s="21"/>
      <c r="C24" s="56"/>
      <c r="D24" s="271" t="s">
        <v>124</v>
      </c>
      <c r="E24" s="272"/>
      <c r="F24" s="273"/>
      <c r="G24" s="58">
        <v>104</v>
      </c>
      <c r="H24" s="363"/>
      <c r="I24" s="364"/>
      <c r="J24" s="54" t="s">
        <v>120</v>
      </c>
      <c r="K24" s="363"/>
      <c r="L24" s="364"/>
      <c r="M24" s="54" t="s">
        <v>120</v>
      </c>
      <c r="N24" s="363"/>
      <c r="O24" s="364"/>
      <c r="P24" s="54" t="s">
        <v>120</v>
      </c>
      <c r="Q24" s="363"/>
      <c r="R24" s="364"/>
      <c r="S24" s="54" t="s">
        <v>120</v>
      </c>
      <c r="T24" s="363"/>
      <c r="U24" s="364"/>
      <c r="V24" s="54" t="s">
        <v>120</v>
      </c>
      <c r="W24" s="55"/>
      <c r="X24" s="100" t="s">
        <v>125</v>
      </c>
      <c r="Y24" s="59"/>
      <c r="Z24" s="11"/>
      <c r="AA24" s="11"/>
      <c r="AB24" s="11"/>
      <c r="AC24" s="11"/>
      <c r="AD24" s="11"/>
      <c r="AE24" s="11"/>
      <c r="AF24" s="11"/>
      <c r="AG24" s="11"/>
      <c r="AH24" s="11"/>
      <c r="AK24" s="11"/>
    </row>
    <row r="25" spans="1:37" ht="21.75" customHeight="1">
      <c r="A25" s="21"/>
      <c r="C25" s="60"/>
      <c r="D25" s="274" t="s">
        <v>126</v>
      </c>
      <c r="E25" s="275"/>
      <c r="F25" s="276"/>
      <c r="G25" s="48">
        <v>105</v>
      </c>
      <c r="H25" s="363"/>
      <c r="I25" s="364"/>
      <c r="J25" s="54" t="s">
        <v>120</v>
      </c>
      <c r="K25" s="363"/>
      <c r="L25" s="364"/>
      <c r="M25" s="54" t="s">
        <v>120</v>
      </c>
      <c r="N25" s="363"/>
      <c r="O25" s="364"/>
      <c r="P25" s="54" t="s">
        <v>120</v>
      </c>
      <c r="Q25" s="363"/>
      <c r="R25" s="364"/>
      <c r="S25" s="54" t="s">
        <v>120</v>
      </c>
      <c r="T25" s="363"/>
      <c r="U25" s="364"/>
      <c r="V25" s="54" t="s">
        <v>120</v>
      </c>
      <c r="W25" s="55"/>
      <c r="X25" s="100" t="s">
        <v>127</v>
      </c>
      <c r="Y25" s="59"/>
      <c r="Z25" s="11"/>
      <c r="AA25" s="11"/>
      <c r="AB25" s="11"/>
      <c r="AC25" s="11"/>
      <c r="AD25" s="11"/>
      <c r="AE25" s="11"/>
      <c r="AF25" s="11"/>
      <c r="AG25" s="11"/>
      <c r="AH25" s="11"/>
      <c r="AK25" s="11"/>
    </row>
    <row r="26" spans="1:37" ht="15" customHeight="1">
      <c r="A26" s="21"/>
      <c r="C26" s="60"/>
      <c r="D26" s="61"/>
      <c r="E26" s="264" t="s">
        <v>383</v>
      </c>
      <c r="F26" s="265"/>
      <c r="G26" s="67">
        <v>201</v>
      </c>
      <c r="H26" s="266">
        <f>IF(SUM(H27,H28,H36,H49,H56,H65,H72,H78,H87)=0,"",SUM(H27,H28,H36,H49,H56,H65,H72,H78,H87))</f>
      </c>
      <c r="I26" s="267"/>
      <c r="J26" s="64" t="s">
        <v>129</v>
      </c>
      <c r="K26" s="266">
        <f>IF(SUM(K27,K28,K36,K49,K56,K65,K72,K78,K87)=0,"",SUM(K27,K28,K36,K49,K56,K65,K72,K78,K87))</f>
      </c>
      <c r="L26" s="267"/>
      <c r="M26" s="64" t="s">
        <v>129</v>
      </c>
      <c r="N26" s="266">
        <f>IF(SUM(N27,N28,N36,N49,N56,N65,N72,N78,N87)=0,"",SUM(N27,N28,N36,N49,N56,N65,N72,N78,N87))</f>
      </c>
      <c r="O26" s="267"/>
      <c r="P26" s="64" t="s">
        <v>129</v>
      </c>
      <c r="Q26" s="266">
        <f>IF(SUM(Q27,Q28,Q36,Q49,Q56,Q65,Q72,Q78,Q87)=0,"",SUM(Q27,Q28,Q36,Q49,Q56,Q65,Q72,Q78,Q87))</f>
      </c>
      <c r="R26" s="267"/>
      <c r="S26" s="64" t="s">
        <v>129</v>
      </c>
      <c r="T26" s="266">
        <f>IF(SUM(T27,T28,T36,T49,T56,T65,T72,T78,T87)=0,"",SUM(T27,T28,T36,T49,T56,T65,T72,T78,T87))</f>
      </c>
      <c r="U26" s="267"/>
      <c r="V26" s="64" t="s">
        <v>129</v>
      </c>
      <c r="W26" s="62"/>
      <c r="X26" s="52"/>
      <c r="Y26" s="11"/>
      <c r="Z26"/>
      <c r="AA26"/>
      <c r="AB26"/>
      <c r="AC26"/>
      <c r="AD26"/>
      <c r="AE26"/>
      <c r="AF26"/>
      <c r="AG26" s="11"/>
      <c r="AH26" s="11"/>
      <c r="AK26" s="11"/>
    </row>
    <row r="27" spans="1:32" ht="14.25" customHeight="1">
      <c r="A27" s="21"/>
      <c r="C27" s="60"/>
      <c r="D27" s="61"/>
      <c r="E27" s="252" t="s">
        <v>128</v>
      </c>
      <c r="F27" s="253"/>
      <c r="G27" s="63">
        <v>202</v>
      </c>
      <c r="H27" s="347"/>
      <c r="I27" s="348"/>
      <c r="J27" s="64" t="s">
        <v>129</v>
      </c>
      <c r="K27" s="347"/>
      <c r="L27" s="348"/>
      <c r="M27" s="64" t="s">
        <v>129</v>
      </c>
      <c r="N27" s="347"/>
      <c r="O27" s="348"/>
      <c r="P27" s="64" t="s">
        <v>129</v>
      </c>
      <c r="Q27" s="347"/>
      <c r="R27" s="348"/>
      <c r="S27" s="64" t="s">
        <v>129</v>
      </c>
      <c r="T27" s="347"/>
      <c r="U27" s="348"/>
      <c r="V27" s="64" t="s">
        <v>129</v>
      </c>
      <c r="W27" s="65"/>
      <c r="X27" s="254" t="s">
        <v>130</v>
      </c>
      <c r="Y27" s="31"/>
      <c r="Z27"/>
      <c r="AA27"/>
      <c r="AB27"/>
      <c r="AC27"/>
      <c r="AD27"/>
      <c r="AE27"/>
      <c r="AF27"/>
    </row>
    <row r="28" spans="1:32" ht="14.25" customHeight="1">
      <c r="A28" s="21"/>
      <c r="C28" s="60"/>
      <c r="D28" s="61"/>
      <c r="E28" s="255" t="s">
        <v>131</v>
      </c>
      <c r="F28" s="66" t="s">
        <v>132</v>
      </c>
      <c r="G28" s="67">
        <v>203</v>
      </c>
      <c r="H28" s="201">
        <f>IF(SUM(H29:I35)=0,"",SUM(H29:I35))</f>
      </c>
      <c r="I28" s="202"/>
      <c r="J28" s="68" t="s">
        <v>129</v>
      </c>
      <c r="K28" s="201">
        <f>IF(SUM(K29:L35)=0,"",SUM(K29:L35))</f>
      </c>
      <c r="L28" s="202"/>
      <c r="M28" s="68" t="s">
        <v>129</v>
      </c>
      <c r="N28" s="201">
        <f>IF(SUM(N29:O35)=0,"",SUM(N29:O35))</f>
      </c>
      <c r="O28" s="202"/>
      <c r="P28" s="68" t="s">
        <v>129</v>
      </c>
      <c r="Q28" s="201">
        <f>IF(SUM(Q29:R35)=0,"",SUM(Q29:R35))</f>
      </c>
      <c r="R28" s="202"/>
      <c r="S28" s="68" t="s">
        <v>129</v>
      </c>
      <c r="T28" s="201">
        <f>IF(SUM(T29:U35)=0,"",SUM(T29:U35))</f>
      </c>
      <c r="U28" s="202"/>
      <c r="V28" s="68" t="s">
        <v>129</v>
      </c>
      <c r="W28" s="65"/>
      <c r="X28" s="254"/>
      <c r="Y28" s="31"/>
      <c r="Z28"/>
      <c r="AA28"/>
      <c r="AB28"/>
      <c r="AC28"/>
      <c r="AD28"/>
      <c r="AE28"/>
      <c r="AF28"/>
    </row>
    <row r="29" spans="3:32" ht="14.25" customHeight="1">
      <c r="C29" s="60"/>
      <c r="D29" s="61"/>
      <c r="E29" s="255"/>
      <c r="F29" s="69" t="s">
        <v>133</v>
      </c>
      <c r="G29" s="70">
        <v>204</v>
      </c>
      <c r="H29" s="343"/>
      <c r="I29" s="344"/>
      <c r="J29" s="71" t="s">
        <v>129</v>
      </c>
      <c r="K29" s="343"/>
      <c r="L29" s="344"/>
      <c r="M29" s="71" t="s">
        <v>129</v>
      </c>
      <c r="N29" s="343"/>
      <c r="O29" s="344"/>
      <c r="P29" s="71" t="s">
        <v>129</v>
      </c>
      <c r="Q29" s="343"/>
      <c r="R29" s="344"/>
      <c r="S29" s="71" t="s">
        <v>129</v>
      </c>
      <c r="T29" s="343"/>
      <c r="U29" s="344"/>
      <c r="V29" s="71" t="s">
        <v>129</v>
      </c>
      <c r="W29" s="72"/>
      <c r="X29" s="254"/>
      <c r="Y29" s="31"/>
      <c r="Z29"/>
      <c r="AA29"/>
      <c r="AB29"/>
      <c r="AC29"/>
      <c r="AD29"/>
      <c r="AE29"/>
      <c r="AF29"/>
    </row>
    <row r="30" spans="3:25" ht="14.25" customHeight="1">
      <c r="C30" s="60"/>
      <c r="D30" s="61"/>
      <c r="E30" s="255"/>
      <c r="F30" s="69" t="s">
        <v>134</v>
      </c>
      <c r="G30" s="70">
        <v>205</v>
      </c>
      <c r="H30" s="343"/>
      <c r="I30" s="344"/>
      <c r="J30" s="71" t="s">
        <v>129</v>
      </c>
      <c r="K30" s="343"/>
      <c r="L30" s="344"/>
      <c r="M30" s="71" t="s">
        <v>129</v>
      </c>
      <c r="N30" s="343"/>
      <c r="O30" s="344"/>
      <c r="P30" s="71" t="s">
        <v>129</v>
      </c>
      <c r="Q30" s="343"/>
      <c r="R30" s="344"/>
      <c r="S30" s="71" t="s">
        <v>129</v>
      </c>
      <c r="T30" s="343"/>
      <c r="U30" s="344"/>
      <c r="V30" s="71" t="s">
        <v>129</v>
      </c>
      <c r="W30" s="72"/>
      <c r="X30" s="254"/>
      <c r="Y30" s="31"/>
    </row>
    <row r="31" spans="3:25" ht="14.25" customHeight="1">
      <c r="C31" s="60"/>
      <c r="D31" s="61"/>
      <c r="E31" s="255"/>
      <c r="F31" s="69" t="s">
        <v>135</v>
      </c>
      <c r="G31" s="70">
        <v>206</v>
      </c>
      <c r="H31" s="343"/>
      <c r="I31" s="344"/>
      <c r="J31" s="71" t="s">
        <v>129</v>
      </c>
      <c r="K31" s="343"/>
      <c r="L31" s="344"/>
      <c r="M31" s="71" t="s">
        <v>129</v>
      </c>
      <c r="N31" s="343"/>
      <c r="O31" s="344"/>
      <c r="P31" s="71" t="s">
        <v>129</v>
      </c>
      <c r="Q31" s="343"/>
      <c r="R31" s="344"/>
      <c r="S31" s="71" t="s">
        <v>129</v>
      </c>
      <c r="T31" s="343"/>
      <c r="U31" s="344"/>
      <c r="V31" s="71" t="s">
        <v>129</v>
      </c>
      <c r="W31" s="72"/>
      <c r="X31" s="254"/>
      <c r="Y31" s="31"/>
    </row>
    <row r="32" spans="3:25" ht="14.25" customHeight="1">
      <c r="C32" s="60"/>
      <c r="D32" s="61"/>
      <c r="E32" s="255"/>
      <c r="F32" s="69" t="s">
        <v>136</v>
      </c>
      <c r="G32" s="70">
        <v>207</v>
      </c>
      <c r="H32" s="343"/>
      <c r="I32" s="344"/>
      <c r="J32" s="71" t="s">
        <v>129</v>
      </c>
      <c r="K32" s="343"/>
      <c r="L32" s="344"/>
      <c r="M32" s="71" t="s">
        <v>129</v>
      </c>
      <c r="N32" s="343"/>
      <c r="O32" s="344"/>
      <c r="P32" s="71" t="s">
        <v>129</v>
      </c>
      <c r="Q32" s="343"/>
      <c r="R32" s="344"/>
      <c r="S32" s="71" t="s">
        <v>129</v>
      </c>
      <c r="T32" s="343"/>
      <c r="U32" s="344"/>
      <c r="V32" s="71" t="s">
        <v>129</v>
      </c>
      <c r="W32" s="72"/>
      <c r="X32" s="254"/>
      <c r="Y32" s="31"/>
    </row>
    <row r="33" spans="3:25" ht="14.25" customHeight="1">
      <c r="C33" s="60"/>
      <c r="D33" s="61"/>
      <c r="E33" s="255"/>
      <c r="F33" s="69" t="s">
        <v>137</v>
      </c>
      <c r="G33" s="70">
        <v>208</v>
      </c>
      <c r="H33" s="343"/>
      <c r="I33" s="344"/>
      <c r="J33" s="71" t="s">
        <v>129</v>
      </c>
      <c r="K33" s="343"/>
      <c r="L33" s="344"/>
      <c r="M33" s="71" t="s">
        <v>129</v>
      </c>
      <c r="N33" s="343"/>
      <c r="O33" s="344"/>
      <c r="P33" s="71" t="s">
        <v>129</v>
      </c>
      <c r="Q33" s="343"/>
      <c r="R33" s="344"/>
      <c r="S33" s="71" t="s">
        <v>129</v>
      </c>
      <c r="T33" s="343"/>
      <c r="U33" s="344"/>
      <c r="V33" s="71" t="s">
        <v>129</v>
      </c>
      <c r="W33" s="72"/>
      <c r="X33" s="254"/>
      <c r="Y33" s="31"/>
    </row>
    <row r="34" spans="3:25" ht="14.25" customHeight="1">
      <c r="C34" s="60"/>
      <c r="D34" s="61"/>
      <c r="E34" s="255"/>
      <c r="F34" s="69" t="s">
        <v>138</v>
      </c>
      <c r="G34" s="70">
        <v>209</v>
      </c>
      <c r="H34" s="343"/>
      <c r="I34" s="344"/>
      <c r="J34" s="71" t="s">
        <v>129</v>
      </c>
      <c r="K34" s="343"/>
      <c r="L34" s="344"/>
      <c r="M34" s="71" t="s">
        <v>129</v>
      </c>
      <c r="N34" s="343"/>
      <c r="O34" s="344"/>
      <c r="P34" s="71" t="s">
        <v>129</v>
      </c>
      <c r="Q34" s="343"/>
      <c r="R34" s="344"/>
      <c r="S34" s="71" t="s">
        <v>129</v>
      </c>
      <c r="T34" s="343"/>
      <c r="U34" s="344"/>
      <c r="V34" s="71" t="s">
        <v>129</v>
      </c>
      <c r="W34" s="72"/>
      <c r="X34" s="254"/>
      <c r="Y34" s="31"/>
    </row>
    <row r="35" spans="3:25" ht="14.25" customHeight="1">
      <c r="C35" s="60"/>
      <c r="D35" s="61"/>
      <c r="E35" s="255"/>
      <c r="F35" s="73" t="s">
        <v>139</v>
      </c>
      <c r="G35" s="74">
        <v>210</v>
      </c>
      <c r="H35" s="345"/>
      <c r="I35" s="346"/>
      <c r="J35" s="75" t="s">
        <v>129</v>
      </c>
      <c r="K35" s="345"/>
      <c r="L35" s="346"/>
      <c r="M35" s="75" t="s">
        <v>129</v>
      </c>
      <c r="N35" s="345"/>
      <c r="O35" s="346"/>
      <c r="P35" s="75" t="s">
        <v>129</v>
      </c>
      <c r="Q35" s="345"/>
      <c r="R35" s="346"/>
      <c r="S35" s="75" t="s">
        <v>129</v>
      </c>
      <c r="T35" s="345"/>
      <c r="U35" s="346"/>
      <c r="V35" s="75" t="s">
        <v>129</v>
      </c>
      <c r="W35" s="72"/>
      <c r="X35" s="254"/>
      <c r="Y35" s="31"/>
    </row>
    <row r="36" spans="3:25" ht="14.25" customHeight="1">
      <c r="C36" s="60"/>
      <c r="D36" s="61"/>
      <c r="E36" s="256" t="s">
        <v>140</v>
      </c>
      <c r="F36" s="66" t="s">
        <v>141</v>
      </c>
      <c r="G36" s="76">
        <v>211</v>
      </c>
      <c r="H36" s="201">
        <f>IF(SUM(H37:I48)=0,"",SUM(H37:I48))</f>
      </c>
      <c r="I36" s="202"/>
      <c r="J36" s="68" t="s">
        <v>129</v>
      </c>
      <c r="K36" s="201">
        <f>IF(SUM(K37:L48)=0,"",SUM(K37:L48))</f>
      </c>
      <c r="L36" s="202"/>
      <c r="M36" s="68" t="s">
        <v>129</v>
      </c>
      <c r="N36" s="201">
        <f>IF(SUM(N37:O48)=0,"",SUM(N37:O48))</f>
      </c>
      <c r="O36" s="202"/>
      <c r="P36" s="68" t="s">
        <v>129</v>
      </c>
      <c r="Q36" s="201">
        <f>IF(SUM(Q37:R48)=0,"",SUM(Q37:R48))</f>
      </c>
      <c r="R36" s="202"/>
      <c r="S36" s="68" t="s">
        <v>129</v>
      </c>
      <c r="T36" s="201">
        <f>IF(SUM(T37:U48)=0,"",SUM(T37:U48))</f>
      </c>
      <c r="U36" s="202"/>
      <c r="V36" s="68" t="s">
        <v>129</v>
      </c>
      <c r="W36" s="65"/>
      <c r="X36" s="254"/>
      <c r="Y36" s="31"/>
    </row>
    <row r="37" spans="3:25" ht="14.25" customHeight="1">
      <c r="C37" s="60"/>
      <c r="D37" s="61"/>
      <c r="E37" s="257"/>
      <c r="F37" s="69" t="s">
        <v>142</v>
      </c>
      <c r="G37" s="70">
        <v>212</v>
      </c>
      <c r="H37" s="343"/>
      <c r="I37" s="344"/>
      <c r="J37" s="71" t="s">
        <v>129</v>
      </c>
      <c r="K37" s="343"/>
      <c r="L37" s="344"/>
      <c r="M37" s="71" t="s">
        <v>129</v>
      </c>
      <c r="N37" s="343"/>
      <c r="O37" s="344"/>
      <c r="P37" s="71" t="s">
        <v>129</v>
      </c>
      <c r="Q37" s="343"/>
      <c r="R37" s="344"/>
      <c r="S37" s="71" t="s">
        <v>129</v>
      </c>
      <c r="T37" s="343"/>
      <c r="U37" s="344"/>
      <c r="V37" s="71" t="s">
        <v>129</v>
      </c>
      <c r="W37" s="72"/>
      <c r="X37" s="254"/>
      <c r="Y37" s="31"/>
    </row>
    <row r="38" spans="3:25" ht="14.25" customHeight="1">
      <c r="C38" s="60"/>
      <c r="D38" s="61"/>
      <c r="E38" s="257"/>
      <c r="F38" s="69" t="s">
        <v>143</v>
      </c>
      <c r="G38" s="70">
        <v>213</v>
      </c>
      <c r="H38" s="343"/>
      <c r="I38" s="344"/>
      <c r="J38" s="71" t="s">
        <v>129</v>
      </c>
      <c r="K38" s="343"/>
      <c r="L38" s="344"/>
      <c r="M38" s="71" t="s">
        <v>129</v>
      </c>
      <c r="N38" s="343"/>
      <c r="O38" s="344"/>
      <c r="P38" s="71" t="s">
        <v>129</v>
      </c>
      <c r="Q38" s="343"/>
      <c r="R38" s="344"/>
      <c r="S38" s="71" t="s">
        <v>129</v>
      </c>
      <c r="T38" s="343"/>
      <c r="U38" s="344"/>
      <c r="V38" s="71" t="s">
        <v>129</v>
      </c>
      <c r="W38" s="72"/>
      <c r="X38" s="254"/>
      <c r="Y38" s="31"/>
    </row>
    <row r="39" spans="3:25" ht="14.25" customHeight="1">
      <c r="C39" s="60"/>
      <c r="D39" s="61"/>
      <c r="E39" s="257"/>
      <c r="F39" s="69" t="s">
        <v>144</v>
      </c>
      <c r="G39" s="70">
        <v>214</v>
      </c>
      <c r="H39" s="343"/>
      <c r="I39" s="344"/>
      <c r="J39" s="71" t="s">
        <v>129</v>
      </c>
      <c r="K39" s="343"/>
      <c r="L39" s="344"/>
      <c r="M39" s="71" t="s">
        <v>129</v>
      </c>
      <c r="N39" s="343"/>
      <c r="O39" s="344"/>
      <c r="P39" s="71" t="s">
        <v>129</v>
      </c>
      <c r="Q39" s="343"/>
      <c r="R39" s="344"/>
      <c r="S39" s="71" t="s">
        <v>129</v>
      </c>
      <c r="T39" s="343"/>
      <c r="U39" s="344"/>
      <c r="V39" s="71" t="s">
        <v>129</v>
      </c>
      <c r="W39" s="72"/>
      <c r="X39" s="254"/>
      <c r="Y39" s="31"/>
    </row>
    <row r="40" spans="3:25" ht="14.25" customHeight="1">
      <c r="C40" s="60"/>
      <c r="D40" s="61"/>
      <c r="E40" s="257"/>
      <c r="F40" s="69" t="s">
        <v>145</v>
      </c>
      <c r="G40" s="70">
        <v>215</v>
      </c>
      <c r="H40" s="343"/>
      <c r="I40" s="344"/>
      <c r="J40" s="71" t="s">
        <v>129</v>
      </c>
      <c r="K40" s="343"/>
      <c r="L40" s="344"/>
      <c r="M40" s="71" t="s">
        <v>129</v>
      </c>
      <c r="N40" s="343"/>
      <c r="O40" s="344"/>
      <c r="P40" s="71" t="s">
        <v>129</v>
      </c>
      <c r="Q40" s="343"/>
      <c r="R40" s="344"/>
      <c r="S40" s="71" t="s">
        <v>129</v>
      </c>
      <c r="T40" s="343"/>
      <c r="U40" s="344"/>
      <c r="V40" s="71" t="s">
        <v>129</v>
      </c>
      <c r="W40" s="72"/>
      <c r="X40" s="254"/>
      <c r="Y40" s="31"/>
    </row>
    <row r="41" spans="3:25" ht="14.25" customHeight="1">
      <c r="C41" s="60"/>
      <c r="D41" s="61"/>
      <c r="E41" s="257"/>
      <c r="F41" s="69" t="s">
        <v>146</v>
      </c>
      <c r="G41" s="70">
        <v>216</v>
      </c>
      <c r="H41" s="343"/>
      <c r="I41" s="344"/>
      <c r="J41" s="71" t="s">
        <v>129</v>
      </c>
      <c r="K41" s="343"/>
      <c r="L41" s="344"/>
      <c r="M41" s="71" t="s">
        <v>129</v>
      </c>
      <c r="N41" s="343"/>
      <c r="O41" s="344"/>
      <c r="P41" s="71" t="s">
        <v>129</v>
      </c>
      <c r="Q41" s="343"/>
      <c r="R41" s="344"/>
      <c r="S41" s="71" t="s">
        <v>129</v>
      </c>
      <c r="T41" s="343"/>
      <c r="U41" s="344"/>
      <c r="V41" s="71" t="s">
        <v>129</v>
      </c>
      <c r="W41" s="72"/>
      <c r="X41" s="254"/>
      <c r="Y41" s="31"/>
    </row>
    <row r="42" spans="3:25" ht="14.25" customHeight="1">
      <c r="C42" s="60"/>
      <c r="D42" s="61"/>
      <c r="E42" s="257"/>
      <c r="F42" s="69" t="s">
        <v>147</v>
      </c>
      <c r="G42" s="70">
        <v>217</v>
      </c>
      <c r="H42" s="343"/>
      <c r="I42" s="344"/>
      <c r="J42" s="71" t="s">
        <v>129</v>
      </c>
      <c r="K42" s="343"/>
      <c r="L42" s="344"/>
      <c r="M42" s="71" t="s">
        <v>129</v>
      </c>
      <c r="N42" s="343"/>
      <c r="O42" s="344"/>
      <c r="P42" s="71" t="s">
        <v>129</v>
      </c>
      <c r="Q42" s="343"/>
      <c r="R42" s="344"/>
      <c r="S42" s="71" t="s">
        <v>129</v>
      </c>
      <c r="T42" s="343"/>
      <c r="U42" s="344"/>
      <c r="V42" s="71" t="s">
        <v>129</v>
      </c>
      <c r="W42" s="72"/>
      <c r="X42" s="254"/>
      <c r="Y42" s="31"/>
    </row>
    <row r="43" spans="3:25" ht="14.25" customHeight="1">
      <c r="C43" s="60"/>
      <c r="D43" s="61"/>
      <c r="E43" s="257"/>
      <c r="F43" s="69" t="s">
        <v>148</v>
      </c>
      <c r="G43" s="70">
        <v>218</v>
      </c>
      <c r="H43" s="343"/>
      <c r="I43" s="344"/>
      <c r="J43" s="71" t="s">
        <v>129</v>
      </c>
      <c r="K43" s="343"/>
      <c r="L43" s="344"/>
      <c r="M43" s="71" t="s">
        <v>129</v>
      </c>
      <c r="N43" s="343"/>
      <c r="O43" s="344"/>
      <c r="P43" s="71" t="s">
        <v>129</v>
      </c>
      <c r="Q43" s="343"/>
      <c r="R43" s="344"/>
      <c r="S43" s="71" t="s">
        <v>129</v>
      </c>
      <c r="T43" s="343"/>
      <c r="U43" s="344"/>
      <c r="V43" s="71" t="s">
        <v>129</v>
      </c>
      <c r="W43" s="72"/>
      <c r="X43" s="254"/>
      <c r="Y43" s="31"/>
    </row>
    <row r="44" spans="3:25" ht="14.25" customHeight="1">
      <c r="C44" s="60"/>
      <c r="D44" s="61"/>
      <c r="E44" s="257"/>
      <c r="F44" s="69" t="s">
        <v>149</v>
      </c>
      <c r="G44" s="70">
        <v>219</v>
      </c>
      <c r="H44" s="343"/>
      <c r="I44" s="344"/>
      <c r="J44" s="71" t="s">
        <v>129</v>
      </c>
      <c r="K44" s="343"/>
      <c r="L44" s="344"/>
      <c r="M44" s="71" t="s">
        <v>129</v>
      </c>
      <c r="N44" s="343"/>
      <c r="O44" s="344"/>
      <c r="P44" s="71" t="s">
        <v>129</v>
      </c>
      <c r="Q44" s="343"/>
      <c r="R44" s="344"/>
      <c r="S44" s="71" t="s">
        <v>129</v>
      </c>
      <c r="T44" s="343"/>
      <c r="U44" s="344"/>
      <c r="V44" s="71" t="s">
        <v>129</v>
      </c>
      <c r="W44" s="72"/>
      <c r="X44" s="254"/>
      <c r="Y44" s="31"/>
    </row>
    <row r="45" spans="3:25" ht="14.25" customHeight="1">
      <c r="C45" s="60"/>
      <c r="D45" s="61"/>
      <c r="E45" s="257"/>
      <c r="F45" s="69" t="s">
        <v>150</v>
      </c>
      <c r="G45" s="70">
        <v>220</v>
      </c>
      <c r="H45" s="343"/>
      <c r="I45" s="344"/>
      <c r="J45" s="71" t="s">
        <v>129</v>
      </c>
      <c r="K45" s="343"/>
      <c r="L45" s="344"/>
      <c r="M45" s="71" t="s">
        <v>129</v>
      </c>
      <c r="N45" s="343"/>
      <c r="O45" s="344"/>
      <c r="P45" s="71" t="s">
        <v>129</v>
      </c>
      <c r="Q45" s="343"/>
      <c r="R45" s="344"/>
      <c r="S45" s="71" t="s">
        <v>129</v>
      </c>
      <c r="T45" s="343"/>
      <c r="U45" s="344"/>
      <c r="V45" s="71" t="s">
        <v>129</v>
      </c>
      <c r="W45" s="72"/>
      <c r="X45" s="254"/>
      <c r="Y45" s="31"/>
    </row>
    <row r="46" spans="3:25" ht="14.25" customHeight="1">
      <c r="C46" s="60"/>
      <c r="D46" s="61"/>
      <c r="E46" s="257"/>
      <c r="F46" s="69" t="s">
        <v>151</v>
      </c>
      <c r="G46" s="70">
        <v>221</v>
      </c>
      <c r="H46" s="343"/>
      <c r="I46" s="344"/>
      <c r="J46" s="71" t="s">
        <v>129</v>
      </c>
      <c r="K46" s="343"/>
      <c r="L46" s="344"/>
      <c r="M46" s="71" t="s">
        <v>129</v>
      </c>
      <c r="N46" s="343"/>
      <c r="O46" s="344"/>
      <c r="P46" s="71" t="s">
        <v>129</v>
      </c>
      <c r="Q46" s="343"/>
      <c r="R46" s="344"/>
      <c r="S46" s="71" t="s">
        <v>129</v>
      </c>
      <c r="T46" s="343"/>
      <c r="U46" s="344"/>
      <c r="V46" s="71" t="s">
        <v>129</v>
      </c>
      <c r="W46" s="72"/>
      <c r="X46" s="254"/>
      <c r="Y46" s="31"/>
    </row>
    <row r="47" spans="3:25" ht="14.25" customHeight="1">
      <c r="C47" s="60"/>
      <c r="D47" s="61"/>
      <c r="E47" s="257"/>
      <c r="F47" s="101" t="s">
        <v>152</v>
      </c>
      <c r="G47" s="70">
        <v>222</v>
      </c>
      <c r="H47" s="343"/>
      <c r="I47" s="344"/>
      <c r="J47" s="71" t="s">
        <v>129</v>
      </c>
      <c r="K47" s="343"/>
      <c r="L47" s="344"/>
      <c r="M47" s="71" t="s">
        <v>129</v>
      </c>
      <c r="N47" s="343"/>
      <c r="O47" s="344"/>
      <c r="P47" s="71" t="s">
        <v>129</v>
      </c>
      <c r="Q47" s="343"/>
      <c r="R47" s="344"/>
      <c r="S47" s="71" t="s">
        <v>129</v>
      </c>
      <c r="T47" s="343"/>
      <c r="U47" s="344"/>
      <c r="V47" s="71" t="s">
        <v>129</v>
      </c>
      <c r="W47" s="72"/>
      <c r="X47" s="254"/>
      <c r="Y47" s="31"/>
    </row>
    <row r="48" spans="3:25" ht="14.25" customHeight="1">
      <c r="C48" s="60"/>
      <c r="D48" s="61"/>
      <c r="E48" s="258"/>
      <c r="F48" s="73" t="s">
        <v>139</v>
      </c>
      <c r="G48" s="74">
        <v>223</v>
      </c>
      <c r="H48" s="345"/>
      <c r="I48" s="346"/>
      <c r="J48" s="75" t="s">
        <v>129</v>
      </c>
      <c r="K48" s="345"/>
      <c r="L48" s="346"/>
      <c r="M48" s="75" t="s">
        <v>129</v>
      </c>
      <c r="N48" s="345"/>
      <c r="O48" s="346"/>
      <c r="P48" s="75" t="s">
        <v>129</v>
      </c>
      <c r="Q48" s="345"/>
      <c r="R48" s="346"/>
      <c r="S48" s="75" t="s">
        <v>129</v>
      </c>
      <c r="T48" s="345"/>
      <c r="U48" s="346"/>
      <c r="V48" s="75" t="s">
        <v>129</v>
      </c>
      <c r="W48" s="72"/>
      <c r="X48" s="254"/>
      <c r="Y48" s="31"/>
    </row>
    <row r="49" spans="3:25" ht="14.25" customHeight="1">
      <c r="C49" s="60"/>
      <c r="D49" s="61"/>
      <c r="E49" s="255" t="s">
        <v>153</v>
      </c>
      <c r="F49" s="66" t="s">
        <v>154</v>
      </c>
      <c r="G49" s="67">
        <v>224</v>
      </c>
      <c r="H49" s="201">
        <f>IF(SUM(H50:I55)=0,"",SUM(H50:I55))</f>
      </c>
      <c r="I49" s="202"/>
      <c r="J49" s="68" t="s">
        <v>129</v>
      </c>
      <c r="K49" s="201">
        <f>IF(SUM(K50:L55)=0,"",SUM(K50:L55))</f>
      </c>
      <c r="L49" s="202"/>
      <c r="M49" s="68" t="s">
        <v>129</v>
      </c>
      <c r="N49" s="201">
        <f>IF(SUM(N50:O55)=0,"",SUM(N50:O55))</f>
      </c>
      <c r="O49" s="202"/>
      <c r="P49" s="68" t="s">
        <v>129</v>
      </c>
      <c r="Q49" s="201">
        <f>IF(SUM(Q50:R55)=0,"",SUM(Q50:R55))</f>
      </c>
      <c r="R49" s="202"/>
      <c r="S49" s="68" t="s">
        <v>129</v>
      </c>
      <c r="T49" s="201">
        <f>IF(SUM(T50:U55)=0,"",SUM(T50:U55))</f>
      </c>
      <c r="U49" s="202"/>
      <c r="V49" s="68" t="s">
        <v>129</v>
      </c>
      <c r="W49" s="65"/>
      <c r="X49" s="254"/>
      <c r="Y49" s="31"/>
    </row>
    <row r="50" spans="3:25" ht="14.25" customHeight="1">
      <c r="C50" s="60"/>
      <c r="D50" s="61"/>
      <c r="E50" s="255"/>
      <c r="F50" s="69" t="s">
        <v>155</v>
      </c>
      <c r="G50" s="70">
        <v>225</v>
      </c>
      <c r="H50" s="343"/>
      <c r="I50" s="344"/>
      <c r="J50" s="71" t="s">
        <v>129</v>
      </c>
      <c r="K50" s="343"/>
      <c r="L50" s="344"/>
      <c r="M50" s="71" t="s">
        <v>129</v>
      </c>
      <c r="N50" s="343"/>
      <c r="O50" s="344"/>
      <c r="P50" s="71" t="s">
        <v>129</v>
      </c>
      <c r="Q50" s="343"/>
      <c r="R50" s="344"/>
      <c r="S50" s="71" t="s">
        <v>129</v>
      </c>
      <c r="T50" s="343"/>
      <c r="U50" s="344"/>
      <c r="V50" s="71" t="s">
        <v>129</v>
      </c>
      <c r="W50" s="72"/>
      <c r="X50" s="254"/>
      <c r="Y50" s="31"/>
    </row>
    <row r="51" spans="3:25" ht="14.25" customHeight="1">
      <c r="C51" s="60"/>
      <c r="D51" s="61"/>
      <c r="E51" s="255"/>
      <c r="F51" s="69" t="s">
        <v>156</v>
      </c>
      <c r="G51" s="70">
        <v>226</v>
      </c>
      <c r="H51" s="343"/>
      <c r="I51" s="344"/>
      <c r="J51" s="71" t="s">
        <v>129</v>
      </c>
      <c r="K51" s="343"/>
      <c r="L51" s="344"/>
      <c r="M51" s="71" t="s">
        <v>129</v>
      </c>
      <c r="N51" s="343"/>
      <c r="O51" s="344"/>
      <c r="P51" s="71" t="s">
        <v>129</v>
      </c>
      <c r="Q51" s="343"/>
      <c r="R51" s="344"/>
      <c r="S51" s="71" t="s">
        <v>129</v>
      </c>
      <c r="T51" s="343"/>
      <c r="U51" s="344"/>
      <c r="V51" s="71" t="s">
        <v>129</v>
      </c>
      <c r="W51" s="72"/>
      <c r="X51" s="254"/>
      <c r="Y51" s="31"/>
    </row>
    <row r="52" spans="3:25" ht="14.25" customHeight="1">
      <c r="C52" s="60"/>
      <c r="D52" s="61"/>
      <c r="E52" s="255"/>
      <c r="F52" s="69" t="s">
        <v>157</v>
      </c>
      <c r="G52" s="70">
        <v>227</v>
      </c>
      <c r="H52" s="343"/>
      <c r="I52" s="344"/>
      <c r="J52" s="71" t="s">
        <v>129</v>
      </c>
      <c r="K52" s="343"/>
      <c r="L52" s="344"/>
      <c r="M52" s="71" t="s">
        <v>129</v>
      </c>
      <c r="N52" s="343"/>
      <c r="O52" s="344"/>
      <c r="P52" s="71" t="s">
        <v>129</v>
      </c>
      <c r="Q52" s="343"/>
      <c r="R52" s="344"/>
      <c r="S52" s="71" t="s">
        <v>129</v>
      </c>
      <c r="T52" s="343"/>
      <c r="U52" s="344"/>
      <c r="V52" s="71" t="s">
        <v>129</v>
      </c>
      <c r="W52" s="72"/>
      <c r="X52" s="254"/>
      <c r="Y52" s="31"/>
    </row>
    <row r="53" spans="3:25" ht="14.25" customHeight="1">
      <c r="C53" s="60"/>
      <c r="D53" s="61"/>
      <c r="E53" s="255"/>
      <c r="F53" s="69" t="s">
        <v>158</v>
      </c>
      <c r="G53" s="70">
        <v>228</v>
      </c>
      <c r="H53" s="343"/>
      <c r="I53" s="344"/>
      <c r="J53" s="71" t="s">
        <v>129</v>
      </c>
      <c r="K53" s="343"/>
      <c r="L53" s="344"/>
      <c r="M53" s="71" t="s">
        <v>129</v>
      </c>
      <c r="N53" s="343"/>
      <c r="O53" s="344"/>
      <c r="P53" s="71" t="s">
        <v>129</v>
      </c>
      <c r="Q53" s="343"/>
      <c r="R53" s="344"/>
      <c r="S53" s="71" t="s">
        <v>129</v>
      </c>
      <c r="T53" s="343"/>
      <c r="U53" s="344"/>
      <c r="V53" s="71" t="s">
        <v>129</v>
      </c>
      <c r="W53" s="72"/>
      <c r="X53" s="254"/>
      <c r="Y53" s="31"/>
    </row>
    <row r="54" spans="3:25" ht="14.25" customHeight="1">
      <c r="C54" s="60"/>
      <c r="D54" s="61"/>
      <c r="E54" s="255"/>
      <c r="F54" s="69" t="s">
        <v>159</v>
      </c>
      <c r="G54" s="70">
        <v>229</v>
      </c>
      <c r="H54" s="343"/>
      <c r="I54" s="344"/>
      <c r="J54" s="71" t="s">
        <v>129</v>
      </c>
      <c r="K54" s="343"/>
      <c r="L54" s="344"/>
      <c r="M54" s="71" t="s">
        <v>129</v>
      </c>
      <c r="N54" s="343"/>
      <c r="O54" s="344"/>
      <c r="P54" s="71" t="s">
        <v>129</v>
      </c>
      <c r="Q54" s="343"/>
      <c r="R54" s="344"/>
      <c r="S54" s="71" t="s">
        <v>129</v>
      </c>
      <c r="T54" s="343"/>
      <c r="U54" s="344"/>
      <c r="V54" s="71" t="s">
        <v>129</v>
      </c>
      <c r="W54" s="72"/>
      <c r="X54" s="254"/>
      <c r="Y54" s="31"/>
    </row>
    <row r="55" spans="3:25" ht="14.25" customHeight="1">
      <c r="C55" s="60"/>
      <c r="D55" s="61"/>
      <c r="E55" s="255"/>
      <c r="F55" s="73" t="s">
        <v>139</v>
      </c>
      <c r="G55" s="74">
        <v>230</v>
      </c>
      <c r="H55" s="345"/>
      <c r="I55" s="346"/>
      <c r="J55" s="75" t="s">
        <v>129</v>
      </c>
      <c r="K55" s="345"/>
      <c r="L55" s="346"/>
      <c r="M55" s="75" t="s">
        <v>129</v>
      </c>
      <c r="N55" s="345"/>
      <c r="O55" s="346"/>
      <c r="P55" s="75" t="s">
        <v>129</v>
      </c>
      <c r="Q55" s="345"/>
      <c r="R55" s="346"/>
      <c r="S55" s="75" t="s">
        <v>129</v>
      </c>
      <c r="T55" s="345"/>
      <c r="U55" s="346"/>
      <c r="V55" s="75" t="s">
        <v>129</v>
      </c>
      <c r="W55" s="72"/>
      <c r="X55" s="254"/>
      <c r="Y55" s="31"/>
    </row>
    <row r="56" spans="3:25" ht="14.25" customHeight="1">
      <c r="C56" s="60"/>
      <c r="D56" s="61"/>
      <c r="E56" s="259" t="s">
        <v>160</v>
      </c>
      <c r="F56" s="66" t="s">
        <v>161</v>
      </c>
      <c r="G56" s="76">
        <v>231</v>
      </c>
      <c r="H56" s="201">
        <f>IF(SUM(H57:I64)=0,"",SUM(H57:I64))</f>
      </c>
      <c r="I56" s="202"/>
      <c r="J56" s="68" t="s">
        <v>129</v>
      </c>
      <c r="K56" s="201">
        <f>IF(SUM(K57:L64)=0,"",SUM(K57:L64))</f>
      </c>
      <c r="L56" s="202"/>
      <c r="M56" s="68" t="s">
        <v>129</v>
      </c>
      <c r="N56" s="201">
        <f>IF(SUM(N57:O64)=0,"",SUM(N57:O64))</f>
      </c>
      <c r="O56" s="202"/>
      <c r="P56" s="68" t="s">
        <v>129</v>
      </c>
      <c r="Q56" s="201">
        <f>IF(SUM(Q57:R64)=0,"",SUM(Q57:R64))</f>
      </c>
      <c r="R56" s="202"/>
      <c r="S56" s="68" t="s">
        <v>129</v>
      </c>
      <c r="T56" s="201">
        <f>IF(SUM(T57:U64)=0,"",SUM(T57:U64))</f>
      </c>
      <c r="U56" s="202"/>
      <c r="V56" s="68" t="s">
        <v>129</v>
      </c>
      <c r="W56" s="65"/>
      <c r="X56" s="254"/>
      <c r="Y56" s="31"/>
    </row>
    <row r="57" spans="3:25" ht="14.25" customHeight="1">
      <c r="C57" s="60"/>
      <c r="D57" s="61"/>
      <c r="E57" s="260"/>
      <c r="F57" s="77" t="s">
        <v>162</v>
      </c>
      <c r="G57" s="78">
        <v>232</v>
      </c>
      <c r="H57" s="343"/>
      <c r="I57" s="344"/>
      <c r="J57" s="71" t="s">
        <v>129</v>
      </c>
      <c r="K57" s="343"/>
      <c r="L57" s="344"/>
      <c r="M57" s="71" t="s">
        <v>129</v>
      </c>
      <c r="N57" s="343"/>
      <c r="O57" s="344"/>
      <c r="P57" s="71" t="s">
        <v>129</v>
      </c>
      <c r="Q57" s="343"/>
      <c r="R57" s="344"/>
      <c r="S57" s="71" t="s">
        <v>129</v>
      </c>
      <c r="T57" s="343"/>
      <c r="U57" s="344"/>
      <c r="V57" s="71" t="s">
        <v>129</v>
      </c>
      <c r="W57" s="72"/>
      <c r="X57" s="254"/>
      <c r="Y57" s="31"/>
    </row>
    <row r="58" spans="3:25" ht="14.25" customHeight="1">
      <c r="C58" s="60"/>
      <c r="D58" s="61"/>
      <c r="E58" s="260"/>
      <c r="F58" s="77" t="s">
        <v>163</v>
      </c>
      <c r="G58" s="70">
        <v>233</v>
      </c>
      <c r="H58" s="343"/>
      <c r="I58" s="344"/>
      <c r="J58" s="71" t="s">
        <v>129</v>
      </c>
      <c r="K58" s="343"/>
      <c r="L58" s="344"/>
      <c r="M58" s="71" t="s">
        <v>129</v>
      </c>
      <c r="N58" s="343"/>
      <c r="O58" s="344"/>
      <c r="P58" s="71" t="s">
        <v>129</v>
      </c>
      <c r="Q58" s="343"/>
      <c r="R58" s="344"/>
      <c r="S58" s="71" t="s">
        <v>129</v>
      </c>
      <c r="T58" s="343"/>
      <c r="U58" s="344"/>
      <c r="V58" s="71" t="s">
        <v>129</v>
      </c>
      <c r="W58" s="72"/>
      <c r="X58" s="254"/>
      <c r="Y58" s="28"/>
    </row>
    <row r="59" spans="3:25" ht="14.25" customHeight="1">
      <c r="C59" s="60"/>
      <c r="D59" s="61"/>
      <c r="E59" s="260"/>
      <c r="F59" s="77" t="s">
        <v>164</v>
      </c>
      <c r="G59" s="70">
        <v>234</v>
      </c>
      <c r="H59" s="343"/>
      <c r="I59" s="344"/>
      <c r="J59" s="71" t="s">
        <v>129</v>
      </c>
      <c r="K59" s="343"/>
      <c r="L59" s="344"/>
      <c r="M59" s="71" t="s">
        <v>129</v>
      </c>
      <c r="N59" s="343"/>
      <c r="O59" s="344"/>
      <c r="P59" s="71" t="s">
        <v>129</v>
      </c>
      <c r="Q59" s="343"/>
      <c r="R59" s="344"/>
      <c r="S59" s="71" t="s">
        <v>129</v>
      </c>
      <c r="T59" s="343"/>
      <c r="U59" s="344"/>
      <c r="V59" s="71" t="s">
        <v>129</v>
      </c>
      <c r="W59" s="72"/>
      <c r="X59" s="254"/>
      <c r="Y59" s="28"/>
    </row>
    <row r="60" spans="3:25" ht="14.25" customHeight="1">
      <c r="C60" s="60"/>
      <c r="D60" s="61"/>
      <c r="E60" s="260"/>
      <c r="F60" s="77" t="s">
        <v>165</v>
      </c>
      <c r="G60" s="70">
        <v>235</v>
      </c>
      <c r="H60" s="343"/>
      <c r="I60" s="344"/>
      <c r="J60" s="71" t="s">
        <v>129</v>
      </c>
      <c r="K60" s="343"/>
      <c r="L60" s="344"/>
      <c r="M60" s="71" t="s">
        <v>129</v>
      </c>
      <c r="N60" s="343"/>
      <c r="O60" s="344"/>
      <c r="P60" s="71" t="s">
        <v>129</v>
      </c>
      <c r="Q60" s="343"/>
      <c r="R60" s="344"/>
      <c r="S60" s="71" t="s">
        <v>129</v>
      </c>
      <c r="T60" s="343"/>
      <c r="U60" s="344"/>
      <c r="V60" s="71" t="s">
        <v>129</v>
      </c>
      <c r="W60" s="72"/>
      <c r="X60" s="254"/>
      <c r="Y60" s="28"/>
    </row>
    <row r="61" spans="3:25" ht="14.25" customHeight="1">
      <c r="C61" s="60"/>
      <c r="D61" s="61"/>
      <c r="E61" s="260"/>
      <c r="F61" s="77" t="s">
        <v>166</v>
      </c>
      <c r="G61" s="70">
        <v>236</v>
      </c>
      <c r="H61" s="343"/>
      <c r="I61" s="344"/>
      <c r="J61" s="71" t="s">
        <v>129</v>
      </c>
      <c r="K61" s="343"/>
      <c r="L61" s="344"/>
      <c r="M61" s="71" t="s">
        <v>129</v>
      </c>
      <c r="N61" s="343"/>
      <c r="O61" s="344"/>
      <c r="P61" s="71" t="s">
        <v>129</v>
      </c>
      <c r="Q61" s="343"/>
      <c r="R61" s="344"/>
      <c r="S61" s="71" t="s">
        <v>129</v>
      </c>
      <c r="T61" s="343"/>
      <c r="U61" s="344"/>
      <c r="V61" s="71" t="s">
        <v>129</v>
      </c>
      <c r="W61" s="72"/>
      <c r="X61" s="254"/>
      <c r="Y61" s="28"/>
    </row>
    <row r="62" spans="3:25" ht="14.25" customHeight="1">
      <c r="C62" s="60"/>
      <c r="D62" s="61"/>
      <c r="E62" s="260"/>
      <c r="F62" s="77" t="s">
        <v>167</v>
      </c>
      <c r="G62" s="70">
        <v>237</v>
      </c>
      <c r="H62" s="343"/>
      <c r="I62" s="344"/>
      <c r="J62" s="71" t="s">
        <v>129</v>
      </c>
      <c r="K62" s="343"/>
      <c r="L62" s="344"/>
      <c r="M62" s="71" t="s">
        <v>129</v>
      </c>
      <c r="N62" s="343"/>
      <c r="O62" s="344"/>
      <c r="P62" s="71" t="s">
        <v>129</v>
      </c>
      <c r="Q62" s="343"/>
      <c r="R62" s="344"/>
      <c r="S62" s="71" t="s">
        <v>129</v>
      </c>
      <c r="T62" s="343"/>
      <c r="U62" s="344"/>
      <c r="V62" s="71" t="s">
        <v>129</v>
      </c>
      <c r="W62" s="72"/>
      <c r="X62" s="254"/>
      <c r="Y62" s="28"/>
    </row>
    <row r="63" spans="3:25" ht="14.25" customHeight="1">
      <c r="C63" s="60"/>
      <c r="D63" s="61"/>
      <c r="E63" s="260"/>
      <c r="F63" s="77" t="s">
        <v>168</v>
      </c>
      <c r="G63" s="70">
        <v>238</v>
      </c>
      <c r="H63" s="343"/>
      <c r="I63" s="344"/>
      <c r="J63" s="71" t="s">
        <v>129</v>
      </c>
      <c r="K63" s="343"/>
      <c r="L63" s="344"/>
      <c r="M63" s="71" t="s">
        <v>129</v>
      </c>
      <c r="N63" s="343"/>
      <c r="O63" s="344"/>
      <c r="P63" s="71" t="s">
        <v>129</v>
      </c>
      <c r="Q63" s="343"/>
      <c r="R63" s="344"/>
      <c r="S63" s="71" t="s">
        <v>129</v>
      </c>
      <c r="T63" s="343"/>
      <c r="U63" s="344"/>
      <c r="V63" s="71" t="s">
        <v>129</v>
      </c>
      <c r="W63" s="72"/>
      <c r="X63" s="254"/>
      <c r="Y63" s="28"/>
    </row>
    <row r="64" spans="3:25" ht="14.25" customHeight="1">
      <c r="C64" s="60"/>
      <c r="D64" s="61"/>
      <c r="E64" s="261"/>
      <c r="F64" s="79" t="s">
        <v>139</v>
      </c>
      <c r="G64" s="74">
        <v>239</v>
      </c>
      <c r="H64" s="345"/>
      <c r="I64" s="346"/>
      <c r="J64" s="75" t="s">
        <v>129</v>
      </c>
      <c r="K64" s="345"/>
      <c r="L64" s="346"/>
      <c r="M64" s="75" t="s">
        <v>129</v>
      </c>
      <c r="N64" s="345"/>
      <c r="O64" s="346"/>
      <c r="P64" s="75" t="s">
        <v>129</v>
      </c>
      <c r="Q64" s="345"/>
      <c r="R64" s="346"/>
      <c r="S64" s="75" t="s">
        <v>129</v>
      </c>
      <c r="T64" s="345"/>
      <c r="U64" s="346"/>
      <c r="V64" s="75" t="s">
        <v>129</v>
      </c>
      <c r="W64" s="72"/>
      <c r="X64" s="254"/>
      <c r="Y64" s="28"/>
    </row>
    <row r="65" spans="3:25" ht="14.25" customHeight="1">
      <c r="C65" s="60"/>
      <c r="D65" s="61"/>
      <c r="E65" s="260" t="s">
        <v>169</v>
      </c>
      <c r="F65" s="66" t="s">
        <v>170</v>
      </c>
      <c r="G65" s="67">
        <v>240</v>
      </c>
      <c r="H65" s="201">
        <f>IF(SUM(H66:I71)=0,"",SUM(H66:I71))</f>
      </c>
      <c r="I65" s="202"/>
      <c r="J65" s="68" t="s">
        <v>129</v>
      </c>
      <c r="K65" s="201">
        <f>IF(SUM(K66:L71)=0,"",SUM(K66:L71))</f>
      </c>
      <c r="L65" s="202"/>
      <c r="M65" s="68" t="s">
        <v>129</v>
      </c>
      <c r="N65" s="201">
        <f>IF(SUM(N66:O71)=0,"",SUM(N66:O71))</f>
      </c>
      <c r="O65" s="202"/>
      <c r="P65" s="68" t="s">
        <v>129</v>
      </c>
      <c r="Q65" s="201">
        <f>IF(SUM(Q66:R71)=0,"",SUM(Q66:R71))</f>
      </c>
      <c r="R65" s="202"/>
      <c r="S65" s="68" t="s">
        <v>129</v>
      </c>
      <c r="T65" s="201">
        <f>IF(SUM(T66:U71)=0,"",SUM(T66:U71))</f>
      </c>
      <c r="U65" s="202"/>
      <c r="V65" s="68" t="s">
        <v>129</v>
      </c>
      <c r="W65" s="65"/>
      <c r="X65" s="254"/>
      <c r="Y65" s="28"/>
    </row>
    <row r="66" spans="3:25" ht="14.25" customHeight="1">
      <c r="C66" s="60"/>
      <c r="D66" s="61"/>
      <c r="E66" s="260"/>
      <c r="F66" s="77" t="s">
        <v>171</v>
      </c>
      <c r="G66" s="70">
        <v>241</v>
      </c>
      <c r="H66" s="343"/>
      <c r="I66" s="344"/>
      <c r="J66" s="71" t="s">
        <v>129</v>
      </c>
      <c r="K66" s="343"/>
      <c r="L66" s="344"/>
      <c r="M66" s="71" t="s">
        <v>129</v>
      </c>
      <c r="N66" s="343"/>
      <c r="O66" s="344"/>
      <c r="P66" s="71" t="s">
        <v>129</v>
      </c>
      <c r="Q66" s="343"/>
      <c r="R66" s="344"/>
      <c r="S66" s="71" t="s">
        <v>129</v>
      </c>
      <c r="T66" s="343"/>
      <c r="U66" s="344"/>
      <c r="V66" s="71" t="s">
        <v>129</v>
      </c>
      <c r="W66" s="72"/>
      <c r="X66" s="254"/>
      <c r="Y66" s="28"/>
    </row>
    <row r="67" spans="3:25" ht="14.25" customHeight="1">
      <c r="C67" s="60"/>
      <c r="D67" s="61"/>
      <c r="E67" s="260"/>
      <c r="F67" s="77" t="s">
        <v>172</v>
      </c>
      <c r="G67" s="70">
        <v>242</v>
      </c>
      <c r="H67" s="343"/>
      <c r="I67" s="344"/>
      <c r="J67" s="71" t="s">
        <v>129</v>
      </c>
      <c r="K67" s="343"/>
      <c r="L67" s="344"/>
      <c r="M67" s="71" t="s">
        <v>129</v>
      </c>
      <c r="N67" s="343"/>
      <c r="O67" s="344"/>
      <c r="P67" s="71" t="s">
        <v>129</v>
      </c>
      <c r="Q67" s="343"/>
      <c r="R67" s="344"/>
      <c r="S67" s="71" t="s">
        <v>129</v>
      </c>
      <c r="T67" s="343"/>
      <c r="U67" s="344"/>
      <c r="V67" s="71" t="s">
        <v>129</v>
      </c>
      <c r="W67" s="72"/>
      <c r="X67" s="254"/>
      <c r="Y67" s="28"/>
    </row>
    <row r="68" spans="3:25" ht="14.25" customHeight="1">
      <c r="C68" s="60"/>
      <c r="D68" s="61"/>
      <c r="E68" s="260"/>
      <c r="F68" s="77" t="s">
        <v>173</v>
      </c>
      <c r="G68" s="70">
        <v>243</v>
      </c>
      <c r="H68" s="343"/>
      <c r="I68" s="344"/>
      <c r="J68" s="71" t="s">
        <v>129</v>
      </c>
      <c r="K68" s="343"/>
      <c r="L68" s="344"/>
      <c r="M68" s="71" t="s">
        <v>129</v>
      </c>
      <c r="N68" s="343"/>
      <c r="O68" s="344"/>
      <c r="P68" s="71" t="s">
        <v>129</v>
      </c>
      <c r="Q68" s="343"/>
      <c r="R68" s="344"/>
      <c r="S68" s="71" t="s">
        <v>129</v>
      </c>
      <c r="T68" s="343"/>
      <c r="U68" s="344"/>
      <c r="V68" s="71" t="s">
        <v>129</v>
      </c>
      <c r="W68" s="72"/>
      <c r="X68" s="254"/>
      <c r="Y68" s="28"/>
    </row>
    <row r="69" spans="3:25" ht="14.25" customHeight="1">
      <c r="C69" s="60"/>
      <c r="D69" s="61"/>
      <c r="E69" s="260"/>
      <c r="F69" s="77" t="s">
        <v>174</v>
      </c>
      <c r="G69" s="70">
        <v>244</v>
      </c>
      <c r="H69" s="343"/>
      <c r="I69" s="344"/>
      <c r="J69" s="71" t="s">
        <v>129</v>
      </c>
      <c r="K69" s="343"/>
      <c r="L69" s="344"/>
      <c r="M69" s="71" t="s">
        <v>129</v>
      </c>
      <c r="N69" s="343"/>
      <c r="O69" s="344"/>
      <c r="P69" s="71" t="s">
        <v>129</v>
      </c>
      <c r="Q69" s="343"/>
      <c r="R69" s="344"/>
      <c r="S69" s="71" t="s">
        <v>129</v>
      </c>
      <c r="T69" s="343"/>
      <c r="U69" s="344"/>
      <c r="V69" s="71" t="s">
        <v>129</v>
      </c>
      <c r="W69" s="72"/>
      <c r="X69" s="254"/>
      <c r="Y69" s="28"/>
    </row>
    <row r="70" spans="3:25" ht="14.25" customHeight="1">
      <c r="C70" s="60"/>
      <c r="D70" s="61"/>
      <c r="E70" s="260"/>
      <c r="F70" s="77" t="s">
        <v>175</v>
      </c>
      <c r="G70" s="70">
        <v>245</v>
      </c>
      <c r="H70" s="343"/>
      <c r="I70" s="344"/>
      <c r="J70" s="71" t="s">
        <v>129</v>
      </c>
      <c r="K70" s="343"/>
      <c r="L70" s="344"/>
      <c r="M70" s="71" t="s">
        <v>129</v>
      </c>
      <c r="N70" s="343"/>
      <c r="O70" s="344"/>
      <c r="P70" s="71" t="s">
        <v>129</v>
      </c>
      <c r="Q70" s="343"/>
      <c r="R70" s="344"/>
      <c r="S70" s="71" t="s">
        <v>129</v>
      </c>
      <c r="T70" s="343"/>
      <c r="U70" s="344"/>
      <c r="V70" s="71" t="s">
        <v>129</v>
      </c>
      <c r="W70" s="72"/>
      <c r="X70" s="254"/>
      <c r="Y70" s="28"/>
    </row>
    <row r="71" spans="3:25" ht="14.25" customHeight="1">
      <c r="C71" s="60"/>
      <c r="D71" s="61"/>
      <c r="E71" s="260"/>
      <c r="F71" s="79" t="s">
        <v>139</v>
      </c>
      <c r="G71" s="74">
        <v>246</v>
      </c>
      <c r="H71" s="345"/>
      <c r="I71" s="346"/>
      <c r="J71" s="75" t="s">
        <v>129</v>
      </c>
      <c r="K71" s="345"/>
      <c r="L71" s="346"/>
      <c r="M71" s="75" t="s">
        <v>129</v>
      </c>
      <c r="N71" s="345"/>
      <c r="O71" s="346"/>
      <c r="P71" s="75" t="s">
        <v>129</v>
      </c>
      <c r="Q71" s="345"/>
      <c r="R71" s="346"/>
      <c r="S71" s="75" t="s">
        <v>129</v>
      </c>
      <c r="T71" s="345"/>
      <c r="U71" s="346"/>
      <c r="V71" s="75" t="s">
        <v>129</v>
      </c>
      <c r="W71" s="72"/>
      <c r="X71" s="254"/>
      <c r="Y71" s="28"/>
    </row>
    <row r="72" spans="3:25" ht="14.25" customHeight="1">
      <c r="C72" s="60"/>
      <c r="D72" s="61"/>
      <c r="E72" s="259" t="s">
        <v>176</v>
      </c>
      <c r="F72" s="66" t="s">
        <v>177</v>
      </c>
      <c r="G72" s="76">
        <v>247</v>
      </c>
      <c r="H72" s="201">
        <f>IF(SUM(H73:I77)=0,"",SUM(H73:I77))</f>
      </c>
      <c r="I72" s="202"/>
      <c r="J72" s="68" t="s">
        <v>129</v>
      </c>
      <c r="K72" s="201">
        <f>IF(SUM(K73:L77)=0,"",SUM(K73:L77))</f>
      </c>
      <c r="L72" s="202"/>
      <c r="M72" s="68" t="s">
        <v>129</v>
      </c>
      <c r="N72" s="201">
        <f>IF(SUM(N73:O77)=0,"",SUM(N73:O77))</f>
      </c>
      <c r="O72" s="202"/>
      <c r="P72" s="68" t="s">
        <v>129</v>
      </c>
      <c r="Q72" s="201">
        <f>IF(SUM(Q73:R77)=0,"",SUM(Q73:R77))</f>
      </c>
      <c r="R72" s="202"/>
      <c r="S72" s="68" t="s">
        <v>129</v>
      </c>
      <c r="T72" s="201">
        <f>IF(SUM(T73:U77)=0,"",SUM(T73:U77))</f>
      </c>
      <c r="U72" s="202"/>
      <c r="V72" s="68" t="s">
        <v>129</v>
      </c>
      <c r="W72" s="65"/>
      <c r="X72" s="254"/>
      <c r="Y72" s="28"/>
    </row>
    <row r="73" spans="3:25" ht="14.25" customHeight="1">
      <c r="C73" s="60"/>
      <c r="D73" s="61"/>
      <c r="E73" s="260"/>
      <c r="F73" s="77" t="s">
        <v>178</v>
      </c>
      <c r="G73" s="70">
        <v>248</v>
      </c>
      <c r="H73" s="343"/>
      <c r="I73" s="344"/>
      <c r="J73" s="71" t="s">
        <v>129</v>
      </c>
      <c r="K73" s="343"/>
      <c r="L73" s="344"/>
      <c r="M73" s="71" t="s">
        <v>129</v>
      </c>
      <c r="N73" s="343"/>
      <c r="O73" s="344"/>
      <c r="P73" s="71" t="s">
        <v>129</v>
      </c>
      <c r="Q73" s="343"/>
      <c r="R73" s="344"/>
      <c r="S73" s="71" t="s">
        <v>129</v>
      </c>
      <c r="T73" s="343"/>
      <c r="U73" s="344"/>
      <c r="V73" s="71" t="s">
        <v>129</v>
      </c>
      <c r="W73" s="72"/>
      <c r="X73" s="254"/>
      <c r="Y73" s="28"/>
    </row>
    <row r="74" spans="3:25" ht="14.25" customHeight="1">
      <c r="C74" s="60"/>
      <c r="D74" s="61"/>
      <c r="E74" s="260"/>
      <c r="F74" s="77" t="s">
        <v>179</v>
      </c>
      <c r="G74" s="70">
        <v>249</v>
      </c>
      <c r="H74" s="343"/>
      <c r="I74" s="344"/>
      <c r="J74" s="71" t="s">
        <v>129</v>
      </c>
      <c r="K74" s="343"/>
      <c r="L74" s="344"/>
      <c r="M74" s="71" t="s">
        <v>129</v>
      </c>
      <c r="N74" s="343"/>
      <c r="O74" s="344"/>
      <c r="P74" s="71" t="s">
        <v>129</v>
      </c>
      <c r="Q74" s="343"/>
      <c r="R74" s="344"/>
      <c r="S74" s="71" t="s">
        <v>129</v>
      </c>
      <c r="T74" s="343"/>
      <c r="U74" s="344"/>
      <c r="V74" s="71" t="s">
        <v>129</v>
      </c>
      <c r="W74" s="72"/>
      <c r="X74" s="254"/>
      <c r="Y74" s="28"/>
    </row>
    <row r="75" spans="3:25" ht="14.25" customHeight="1">
      <c r="C75" s="60"/>
      <c r="D75" s="61"/>
      <c r="E75" s="260"/>
      <c r="F75" s="77" t="s">
        <v>180</v>
      </c>
      <c r="G75" s="70">
        <v>250</v>
      </c>
      <c r="H75" s="343"/>
      <c r="I75" s="344"/>
      <c r="J75" s="71" t="s">
        <v>129</v>
      </c>
      <c r="K75" s="343"/>
      <c r="L75" s="344"/>
      <c r="M75" s="71" t="s">
        <v>129</v>
      </c>
      <c r="N75" s="343"/>
      <c r="O75" s="344"/>
      <c r="P75" s="71" t="s">
        <v>129</v>
      </c>
      <c r="Q75" s="343"/>
      <c r="R75" s="344"/>
      <c r="S75" s="71" t="s">
        <v>129</v>
      </c>
      <c r="T75" s="343"/>
      <c r="U75" s="344"/>
      <c r="V75" s="71" t="s">
        <v>129</v>
      </c>
      <c r="W75" s="72"/>
      <c r="X75" s="254"/>
      <c r="Y75" s="28"/>
    </row>
    <row r="76" spans="3:24" ht="14.25" customHeight="1">
      <c r="C76" s="60"/>
      <c r="D76" s="61"/>
      <c r="E76" s="260"/>
      <c r="F76" s="77" t="s">
        <v>181</v>
      </c>
      <c r="G76" s="70">
        <v>251</v>
      </c>
      <c r="H76" s="343"/>
      <c r="I76" s="344"/>
      <c r="J76" s="71" t="s">
        <v>129</v>
      </c>
      <c r="K76" s="343"/>
      <c r="L76" s="344"/>
      <c r="M76" s="71" t="s">
        <v>129</v>
      </c>
      <c r="N76" s="343"/>
      <c r="O76" s="344"/>
      <c r="P76" s="71" t="s">
        <v>129</v>
      </c>
      <c r="Q76" s="343"/>
      <c r="R76" s="344"/>
      <c r="S76" s="71" t="s">
        <v>129</v>
      </c>
      <c r="T76" s="343"/>
      <c r="U76" s="344"/>
      <c r="V76" s="71" t="s">
        <v>129</v>
      </c>
      <c r="W76" s="72"/>
      <c r="X76" s="254"/>
    </row>
    <row r="77" spans="3:24" ht="14.25" customHeight="1">
      <c r="C77" s="60"/>
      <c r="D77" s="61"/>
      <c r="E77" s="261"/>
      <c r="F77" s="79" t="s">
        <v>139</v>
      </c>
      <c r="G77" s="74">
        <v>252</v>
      </c>
      <c r="H77" s="345"/>
      <c r="I77" s="346"/>
      <c r="J77" s="75" t="s">
        <v>129</v>
      </c>
      <c r="K77" s="345"/>
      <c r="L77" s="346"/>
      <c r="M77" s="75" t="s">
        <v>129</v>
      </c>
      <c r="N77" s="345"/>
      <c r="O77" s="346"/>
      <c r="P77" s="75" t="s">
        <v>129</v>
      </c>
      <c r="Q77" s="345"/>
      <c r="R77" s="346"/>
      <c r="S77" s="75" t="s">
        <v>129</v>
      </c>
      <c r="T77" s="345"/>
      <c r="U77" s="346"/>
      <c r="V77" s="75" t="s">
        <v>129</v>
      </c>
      <c r="W77" s="72"/>
      <c r="X77" s="254"/>
    </row>
    <row r="78" spans="3:24" ht="14.25" customHeight="1">
      <c r="C78" s="60"/>
      <c r="D78" s="61"/>
      <c r="E78" s="260" t="s">
        <v>182</v>
      </c>
      <c r="F78" s="66" t="s">
        <v>183</v>
      </c>
      <c r="G78" s="67">
        <v>253</v>
      </c>
      <c r="H78" s="201">
        <f>IF(SUM(H79:I86)=0,"",SUM(H79:I86))</f>
      </c>
      <c r="I78" s="202"/>
      <c r="J78" s="68" t="s">
        <v>129</v>
      </c>
      <c r="K78" s="201">
        <f>IF(SUM(K79:L86)=0,"",SUM(K79:L86))</f>
      </c>
      <c r="L78" s="202"/>
      <c r="M78" s="68" t="s">
        <v>129</v>
      </c>
      <c r="N78" s="201">
        <f>IF(SUM(N79:O86)=0,"",SUM(N79:O86))</f>
      </c>
      <c r="O78" s="202"/>
      <c r="P78" s="68" t="s">
        <v>129</v>
      </c>
      <c r="Q78" s="201">
        <f>IF(SUM(Q79:R86)=0,"",SUM(Q79:R86))</f>
      </c>
      <c r="R78" s="202"/>
      <c r="S78" s="68" t="s">
        <v>129</v>
      </c>
      <c r="T78" s="201">
        <f>IF(SUM(T79:U86)=0,"",SUM(T79:U86))</f>
      </c>
      <c r="U78" s="202"/>
      <c r="V78" s="68" t="s">
        <v>129</v>
      </c>
      <c r="W78" s="65"/>
      <c r="X78" s="254"/>
    </row>
    <row r="79" spans="3:24" ht="14.25" customHeight="1">
      <c r="C79" s="60"/>
      <c r="D79" s="61"/>
      <c r="E79" s="260"/>
      <c r="F79" s="77" t="s">
        <v>184</v>
      </c>
      <c r="G79" s="70">
        <v>254</v>
      </c>
      <c r="H79" s="343"/>
      <c r="I79" s="344"/>
      <c r="J79" s="71" t="s">
        <v>129</v>
      </c>
      <c r="K79" s="343"/>
      <c r="L79" s="344"/>
      <c r="M79" s="71" t="s">
        <v>129</v>
      </c>
      <c r="N79" s="343"/>
      <c r="O79" s="344"/>
      <c r="P79" s="71" t="s">
        <v>129</v>
      </c>
      <c r="Q79" s="343"/>
      <c r="R79" s="344"/>
      <c r="S79" s="71" t="s">
        <v>129</v>
      </c>
      <c r="T79" s="343"/>
      <c r="U79" s="344"/>
      <c r="V79" s="71" t="s">
        <v>129</v>
      </c>
      <c r="W79" s="72"/>
      <c r="X79" s="254"/>
    </row>
    <row r="80" spans="3:24" ht="14.25" customHeight="1">
      <c r="C80" s="60"/>
      <c r="D80" s="61"/>
      <c r="E80" s="260"/>
      <c r="F80" s="77" t="s">
        <v>185</v>
      </c>
      <c r="G80" s="70">
        <v>255</v>
      </c>
      <c r="H80" s="343"/>
      <c r="I80" s="344"/>
      <c r="J80" s="71" t="s">
        <v>129</v>
      </c>
      <c r="K80" s="343"/>
      <c r="L80" s="344"/>
      <c r="M80" s="71" t="s">
        <v>129</v>
      </c>
      <c r="N80" s="343"/>
      <c r="O80" s="344"/>
      <c r="P80" s="71" t="s">
        <v>129</v>
      </c>
      <c r="Q80" s="343"/>
      <c r="R80" s="344"/>
      <c r="S80" s="71" t="s">
        <v>129</v>
      </c>
      <c r="T80" s="343"/>
      <c r="U80" s="344"/>
      <c r="V80" s="71" t="s">
        <v>129</v>
      </c>
      <c r="W80" s="72"/>
      <c r="X80" s="254"/>
    </row>
    <row r="81" spans="3:24" ht="14.25" customHeight="1">
      <c r="C81" s="60"/>
      <c r="D81" s="61"/>
      <c r="E81" s="260"/>
      <c r="F81" s="77" t="s">
        <v>186</v>
      </c>
      <c r="G81" s="70">
        <v>256</v>
      </c>
      <c r="H81" s="343"/>
      <c r="I81" s="344"/>
      <c r="J81" s="71" t="s">
        <v>129</v>
      </c>
      <c r="K81" s="343"/>
      <c r="L81" s="344"/>
      <c r="M81" s="71" t="s">
        <v>129</v>
      </c>
      <c r="N81" s="343"/>
      <c r="O81" s="344"/>
      <c r="P81" s="71" t="s">
        <v>129</v>
      </c>
      <c r="Q81" s="343"/>
      <c r="R81" s="344"/>
      <c r="S81" s="71" t="s">
        <v>129</v>
      </c>
      <c r="T81" s="343"/>
      <c r="U81" s="344"/>
      <c r="V81" s="71" t="s">
        <v>129</v>
      </c>
      <c r="W81" s="72"/>
      <c r="X81" s="254"/>
    </row>
    <row r="82" spans="3:24" ht="14.25" customHeight="1">
      <c r="C82" s="60"/>
      <c r="D82" s="61"/>
      <c r="E82" s="260"/>
      <c r="F82" s="77" t="s">
        <v>187</v>
      </c>
      <c r="G82" s="70">
        <v>257</v>
      </c>
      <c r="H82" s="343"/>
      <c r="I82" s="344"/>
      <c r="J82" s="71" t="s">
        <v>129</v>
      </c>
      <c r="K82" s="343"/>
      <c r="L82" s="344"/>
      <c r="M82" s="71" t="s">
        <v>129</v>
      </c>
      <c r="N82" s="343"/>
      <c r="O82" s="344"/>
      <c r="P82" s="71" t="s">
        <v>129</v>
      </c>
      <c r="Q82" s="343"/>
      <c r="R82" s="344"/>
      <c r="S82" s="71" t="s">
        <v>129</v>
      </c>
      <c r="T82" s="343"/>
      <c r="U82" s="344"/>
      <c r="V82" s="71" t="s">
        <v>129</v>
      </c>
      <c r="W82" s="72"/>
      <c r="X82" s="254"/>
    </row>
    <row r="83" spans="3:32" ht="14.25" customHeight="1">
      <c r="C83" s="60"/>
      <c r="D83" s="61"/>
      <c r="E83" s="260"/>
      <c r="F83" s="77" t="s">
        <v>188</v>
      </c>
      <c r="G83" s="70">
        <v>258</v>
      </c>
      <c r="H83" s="343"/>
      <c r="I83" s="344"/>
      <c r="J83" s="71" t="s">
        <v>129</v>
      </c>
      <c r="K83" s="343"/>
      <c r="L83" s="344"/>
      <c r="M83" s="71" t="s">
        <v>129</v>
      </c>
      <c r="N83" s="343"/>
      <c r="O83" s="344"/>
      <c r="P83" s="71" t="s">
        <v>129</v>
      </c>
      <c r="Q83" s="343"/>
      <c r="R83" s="344"/>
      <c r="S83" s="71" t="s">
        <v>129</v>
      </c>
      <c r="T83" s="343"/>
      <c r="U83" s="344"/>
      <c r="V83" s="71" t="s">
        <v>129</v>
      </c>
      <c r="W83" s="72"/>
      <c r="X83" s="254"/>
      <c r="Y83" s="28"/>
      <c r="Z83" s="212"/>
      <c r="AA83" s="212"/>
      <c r="AB83" s="212"/>
      <c r="AC83" s="212"/>
      <c r="AD83" s="212"/>
      <c r="AE83" s="212"/>
      <c r="AF83" s="212"/>
    </row>
    <row r="84" spans="3:32" ht="14.25" customHeight="1">
      <c r="C84" s="60"/>
      <c r="D84" s="61"/>
      <c r="E84" s="260"/>
      <c r="F84" s="77" t="s">
        <v>189</v>
      </c>
      <c r="G84" s="70">
        <v>259</v>
      </c>
      <c r="H84" s="343"/>
      <c r="I84" s="344"/>
      <c r="J84" s="71" t="s">
        <v>129</v>
      </c>
      <c r="K84" s="343"/>
      <c r="L84" s="344"/>
      <c r="M84" s="71" t="s">
        <v>129</v>
      </c>
      <c r="N84" s="343"/>
      <c r="O84" s="344"/>
      <c r="P84" s="71" t="s">
        <v>129</v>
      </c>
      <c r="Q84" s="343"/>
      <c r="R84" s="344"/>
      <c r="S84" s="71" t="s">
        <v>129</v>
      </c>
      <c r="T84" s="343"/>
      <c r="U84" s="344"/>
      <c r="V84" s="71" t="s">
        <v>129</v>
      </c>
      <c r="W84" s="72"/>
      <c r="X84" s="254"/>
      <c r="Y84" s="28"/>
      <c r="Z84" s="212"/>
      <c r="AA84" s="212"/>
      <c r="AB84" s="212"/>
      <c r="AC84" s="212"/>
      <c r="AD84" s="212"/>
      <c r="AE84" s="212"/>
      <c r="AF84" s="212"/>
    </row>
    <row r="85" spans="3:25" ht="14.25" customHeight="1">
      <c r="C85" s="60"/>
      <c r="D85" s="61"/>
      <c r="E85" s="260"/>
      <c r="F85" s="77" t="s">
        <v>190</v>
      </c>
      <c r="G85" s="70">
        <v>260</v>
      </c>
      <c r="H85" s="343"/>
      <c r="I85" s="344"/>
      <c r="J85" s="71" t="s">
        <v>129</v>
      </c>
      <c r="K85" s="343"/>
      <c r="L85" s="344"/>
      <c r="M85" s="71" t="s">
        <v>129</v>
      </c>
      <c r="N85" s="343"/>
      <c r="O85" s="344"/>
      <c r="P85" s="71" t="s">
        <v>129</v>
      </c>
      <c r="Q85" s="343"/>
      <c r="R85" s="344"/>
      <c r="S85" s="71" t="s">
        <v>129</v>
      </c>
      <c r="T85" s="343"/>
      <c r="U85" s="344"/>
      <c r="V85" s="71" t="s">
        <v>129</v>
      </c>
      <c r="W85" s="72"/>
      <c r="X85" s="254"/>
      <c r="Y85" s="28"/>
    </row>
    <row r="86" spans="3:25" ht="14.25" customHeight="1">
      <c r="C86" s="60"/>
      <c r="D86" s="61"/>
      <c r="E86" s="260"/>
      <c r="F86" s="79" t="s">
        <v>139</v>
      </c>
      <c r="G86" s="74">
        <v>261</v>
      </c>
      <c r="H86" s="345"/>
      <c r="I86" s="346"/>
      <c r="J86" s="75" t="s">
        <v>129</v>
      </c>
      <c r="K86" s="345"/>
      <c r="L86" s="346"/>
      <c r="M86" s="75" t="s">
        <v>129</v>
      </c>
      <c r="N86" s="345"/>
      <c r="O86" s="346"/>
      <c r="P86" s="75" t="s">
        <v>129</v>
      </c>
      <c r="Q86" s="345"/>
      <c r="R86" s="346"/>
      <c r="S86" s="75" t="s">
        <v>129</v>
      </c>
      <c r="T86" s="345"/>
      <c r="U86" s="346"/>
      <c r="V86" s="75" t="s">
        <v>129</v>
      </c>
      <c r="W86" s="72"/>
      <c r="X86" s="254"/>
      <c r="Y86" s="28"/>
    </row>
    <row r="87" spans="3:25" ht="14.25" customHeight="1">
      <c r="C87" s="84"/>
      <c r="D87" s="169"/>
      <c r="E87" s="252" t="s">
        <v>191</v>
      </c>
      <c r="F87" s="253"/>
      <c r="G87" s="63">
        <v>262</v>
      </c>
      <c r="H87" s="347"/>
      <c r="I87" s="348"/>
      <c r="J87" s="64" t="s">
        <v>129</v>
      </c>
      <c r="K87" s="347"/>
      <c r="L87" s="348"/>
      <c r="M87" s="64" t="s">
        <v>129</v>
      </c>
      <c r="N87" s="347"/>
      <c r="O87" s="348"/>
      <c r="P87" s="64" t="s">
        <v>129</v>
      </c>
      <c r="Q87" s="347"/>
      <c r="R87" s="348"/>
      <c r="S87" s="64" t="s">
        <v>129</v>
      </c>
      <c r="T87" s="347"/>
      <c r="U87" s="348"/>
      <c r="V87" s="64" t="s">
        <v>129</v>
      </c>
      <c r="W87" s="65"/>
      <c r="X87" s="254"/>
      <c r="Y87" s="28"/>
    </row>
    <row r="88" spans="3:25" ht="4.5" customHeight="1">
      <c r="C88" s="171"/>
      <c r="D88" s="173"/>
      <c r="E88" s="249"/>
      <c r="F88" s="249"/>
      <c r="G88" s="166"/>
      <c r="W88" s="55"/>
      <c r="X88" s="80"/>
      <c r="Y88" s="81"/>
    </row>
    <row r="89" spans="3:32" ht="4.5" customHeight="1">
      <c r="C89" s="171"/>
      <c r="D89" s="173"/>
      <c r="E89" s="249"/>
      <c r="F89" s="249"/>
      <c r="G89" s="166"/>
      <c r="H89" s="167"/>
      <c r="I89" s="196"/>
      <c r="J89" s="196"/>
      <c r="K89" s="167"/>
      <c r="L89" s="196"/>
      <c r="M89" s="196"/>
      <c r="N89" s="167"/>
      <c r="O89" s="196"/>
      <c r="P89" s="196"/>
      <c r="Q89" s="167"/>
      <c r="R89" s="196"/>
      <c r="S89" s="196"/>
      <c r="T89" s="167"/>
      <c r="U89" s="196"/>
      <c r="V89" s="196"/>
      <c r="W89" s="55"/>
      <c r="X89" s="251" t="s">
        <v>786</v>
      </c>
      <c r="Y89" s="82"/>
      <c r="Z89" s="83"/>
      <c r="AA89" s="83"/>
      <c r="AB89" s="83"/>
      <c r="AC89" s="83"/>
      <c r="AD89" s="83"/>
      <c r="AE89" s="83"/>
      <c r="AF89" s="83"/>
    </row>
    <row r="90" spans="3:32" ht="4.5" customHeight="1">
      <c r="C90" s="171"/>
      <c r="D90" s="173"/>
      <c r="E90" s="249"/>
      <c r="F90" s="249"/>
      <c r="G90" s="166"/>
      <c r="H90" s="167"/>
      <c r="I90" s="196"/>
      <c r="J90" s="196"/>
      <c r="K90" s="167"/>
      <c r="L90" s="196"/>
      <c r="M90" s="196"/>
      <c r="N90" s="167"/>
      <c r="O90" s="196"/>
      <c r="P90" s="196"/>
      <c r="Q90" s="167"/>
      <c r="R90" s="196"/>
      <c r="S90" s="196"/>
      <c r="T90" s="167"/>
      <c r="U90" s="196"/>
      <c r="V90" s="196"/>
      <c r="W90" s="55"/>
      <c r="X90" s="251"/>
      <c r="Y90" s="248" t="s">
        <v>192</v>
      </c>
      <c r="Z90" s="248"/>
      <c r="AA90" s="248"/>
      <c r="AB90" s="248"/>
      <c r="AC90" s="248"/>
      <c r="AD90" s="248"/>
      <c r="AE90" s="248"/>
      <c r="AF90" s="248"/>
    </row>
    <row r="91" spans="3:32" ht="4.5" customHeight="1">
      <c r="C91" s="171"/>
      <c r="D91" s="173"/>
      <c r="E91" s="249"/>
      <c r="F91" s="249"/>
      <c r="G91" s="166"/>
      <c r="H91" s="167"/>
      <c r="I91" s="196"/>
      <c r="J91" s="196"/>
      <c r="K91" s="167"/>
      <c r="L91" s="196"/>
      <c r="M91" s="196"/>
      <c r="N91" s="167"/>
      <c r="O91" s="196"/>
      <c r="P91" s="196"/>
      <c r="Q91" s="167"/>
      <c r="R91" s="196"/>
      <c r="S91" s="196"/>
      <c r="T91" s="167"/>
      <c r="U91" s="196"/>
      <c r="V91" s="196"/>
      <c r="W91" s="55"/>
      <c r="X91" s="251"/>
      <c r="Y91" s="248"/>
      <c r="Z91" s="248"/>
      <c r="AA91" s="248"/>
      <c r="AB91" s="248"/>
      <c r="AC91" s="248"/>
      <c r="AD91" s="248"/>
      <c r="AE91" s="248"/>
      <c r="AF91" s="248"/>
    </row>
    <row r="92" spans="2:32" ht="6" customHeight="1">
      <c r="B92" s="21"/>
      <c r="C92" s="85"/>
      <c r="D92" s="85"/>
      <c r="E92" s="85"/>
      <c r="F92" s="85"/>
      <c r="G92" s="86"/>
      <c r="H92" s="138"/>
      <c r="I92" s="138"/>
      <c r="J92" s="26"/>
      <c r="K92" s="138"/>
      <c r="L92" s="138"/>
      <c r="M92" s="26"/>
      <c r="N92" s="138"/>
      <c r="O92" s="138"/>
      <c r="P92" s="26"/>
      <c r="Q92" s="138"/>
      <c r="R92" s="138"/>
      <c r="S92" s="26"/>
      <c r="T92" s="138"/>
      <c r="U92" s="138"/>
      <c r="V92" s="26"/>
      <c r="W92" s="87"/>
      <c r="Y92" s="248"/>
      <c r="Z92" s="248"/>
      <c r="AA92" s="248"/>
      <c r="AB92" s="248"/>
      <c r="AC92" s="248"/>
      <c r="AD92" s="248"/>
      <c r="AE92" s="248"/>
      <c r="AF92" s="248"/>
    </row>
    <row r="93" ht="8.25" customHeight="1"/>
    <row r="94" spans="5:22" ht="17.25">
      <c r="E94" s="337" t="s">
        <v>384</v>
      </c>
      <c r="F94" s="338"/>
      <c r="G94" s="106">
        <v>201</v>
      </c>
      <c r="H94" s="335">
        <f>IF(SUM(H27,H28,H36,H49,H56,H65,H72,H78,H87)=0,"",SUM(H27,H28,H36,H49,H56,H65,H72,H78,H87))</f>
      </c>
      <c r="I94" s="336"/>
      <c r="J94" s="97" t="s">
        <v>129</v>
      </c>
      <c r="K94" s="335">
        <f>IF(SUM(K27,K28,K36,K49,K56,K65,K72,K78,K87)=0,"",SUM(K27,K28,K36,K49,K56,K65,K72,K78,K87))</f>
      </c>
      <c r="L94" s="336"/>
      <c r="M94" s="97" t="s">
        <v>129</v>
      </c>
      <c r="N94" s="335">
        <f>IF(SUM(N27,N28,N36,N49,N56,N65,N72,N78,N87)=0,"",SUM(N27,N28,N36,N49,N56,N65,N72,N78,N87))</f>
      </c>
      <c r="O94" s="336"/>
      <c r="P94" s="97" t="s">
        <v>129</v>
      </c>
      <c r="Q94" s="335">
        <f>IF(SUM(Q27,Q28,Q36,Q49,Q56,Q65,Q72,Q78,Q87)=0,"",SUM(Q27,Q28,Q36,Q49,Q56,Q65,Q72,Q78,Q87))</f>
      </c>
      <c r="R94" s="336"/>
      <c r="S94" s="97" t="s">
        <v>129</v>
      </c>
      <c r="T94" s="335">
        <f>IF(SUM(T27,T28,T36,T49,T56,T65,T72,T78,T87)=0,"",SUM(T27,T28,T36,T49,T56,T65,T72,T78,T87))</f>
      </c>
      <c r="U94" s="336"/>
      <c r="V94" s="97" t="s">
        <v>129</v>
      </c>
    </row>
    <row r="95" spans="5:22" ht="17.25">
      <c r="E95" s="210"/>
      <c r="F95" s="211"/>
      <c r="G95" s="159"/>
      <c r="H95" s="205"/>
      <c r="I95" s="205"/>
      <c r="J95" s="160"/>
      <c r="K95" s="205"/>
      <c r="L95" s="205"/>
      <c r="M95" s="160"/>
      <c r="N95" s="205"/>
      <c r="O95" s="205"/>
      <c r="P95" s="160"/>
      <c r="Q95" s="205"/>
      <c r="R95" s="205"/>
      <c r="S95" s="160"/>
      <c r="T95" s="205"/>
      <c r="U95" s="205"/>
      <c r="V95" s="160"/>
    </row>
    <row r="96" spans="8:41" ht="18.75" customHeight="1">
      <c r="H96" s="339" t="s">
        <v>385</v>
      </c>
      <c r="I96" s="339"/>
      <c r="K96" s="339" t="s">
        <v>385</v>
      </c>
      <c r="L96" s="339"/>
      <c r="N96" s="339" t="s">
        <v>385</v>
      </c>
      <c r="O96" s="339"/>
      <c r="Q96" s="339" t="s">
        <v>385</v>
      </c>
      <c r="R96" s="339"/>
      <c r="T96" s="339" t="s">
        <v>385</v>
      </c>
      <c r="U96" s="339"/>
      <c r="AM96" s="21"/>
      <c r="AO96" s="6"/>
    </row>
    <row r="97" spans="8:41" ht="21">
      <c r="H97" s="340" t="s">
        <v>660</v>
      </c>
      <c r="I97" s="340"/>
      <c r="K97" s="341" t="s">
        <v>661</v>
      </c>
      <c r="L97" s="340"/>
      <c r="N97" s="341" t="s">
        <v>662</v>
      </c>
      <c r="O97" s="340"/>
      <c r="Q97" s="341" t="s">
        <v>663</v>
      </c>
      <c r="R97" s="340"/>
      <c r="T97" s="341" t="s">
        <v>664</v>
      </c>
      <c r="U97" s="340"/>
      <c r="AM97" s="21"/>
      <c r="AO97" s="6"/>
    </row>
    <row r="99" spans="5:21" ht="4.5" customHeight="1">
      <c r="E99" s="395"/>
      <c r="F99" s="199"/>
      <c r="G99" s="158"/>
      <c r="H99" s="342"/>
      <c r="I99" s="342"/>
      <c r="J99" s="50"/>
      <c r="K99" s="342"/>
      <c r="L99" s="342"/>
      <c r="M99" s="50"/>
      <c r="N99" s="342"/>
      <c r="O99" s="342"/>
      <c r="P99" s="50"/>
      <c r="Q99" s="342"/>
      <c r="R99" s="342"/>
      <c r="S99" s="50"/>
      <c r="T99" s="342"/>
      <c r="U99" s="342"/>
    </row>
    <row r="100" spans="5:21" ht="4.5" customHeight="1">
      <c r="E100" s="395"/>
      <c r="F100" s="199"/>
      <c r="G100" s="158"/>
      <c r="H100" s="342"/>
      <c r="I100" s="342"/>
      <c r="J100" s="50"/>
      <c r="K100" s="342"/>
      <c r="L100" s="342"/>
      <c r="M100" s="50"/>
      <c r="N100" s="342"/>
      <c r="O100" s="342"/>
      <c r="P100" s="50"/>
      <c r="Q100" s="342"/>
      <c r="R100" s="342"/>
      <c r="S100" s="50"/>
      <c r="T100" s="342"/>
      <c r="U100" s="342"/>
    </row>
    <row r="101" spans="5:21" ht="4.5" customHeight="1">
      <c r="E101" s="395"/>
      <c r="F101" s="199"/>
      <c r="G101" s="158"/>
      <c r="H101" s="342"/>
      <c r="I101" s="342"/>
      <c r="J101" s="50"/>
      <c r="K101" s="342"/>
      <c r="L101" s="342"/>
      <c r="M101" s="50"/>
      <c r="N101" s="342"/>
      <c r="O101" s="342"/>
      <c r="P101" s="50"/>
      <c r="Q101" s="342"/>
      <c r="R101" s="342"/>
      <c r="S101" s="50"/>
      <c r="T101" s="342"/>
      <c r="U101" s="342"/>
    </row>
    <row r="104" spans="2:41" ht="26.25">
      <c r="B104" s="110" t="s">
        <v>386</v>
      </c>
      <c r="C104" s="111"/>
      <c r="AM104" s="21"/>
      <c r="AO104" s="6"/>
    </row>
    <row r="105" spans="1:3" ht="18.75">
      <c r="A105" s="112"/>
      <c r="B105" s="136" t="s">
        <v>511</v>
      </c>
      <c r="C105" s="6"/>
    </row>
    <row r="106" spans="1:41" ht="19.5" customHeight="1">
      <c r="A106" s="113"/>
      <c r="B106" s="125" t="s">
        <v>387</v>
      </c>
      <c r="C106" s="128">
        <f>IF(H26="","",IF(H20="","品目１の品目コードを入力してください",IF(H26=100,"","注意：品目１「"&amp;H19&amp;"」の消費地別構成比の合計が「"&amp;+H26&amp;"％」となっており、100.0％になっていません。")))</f>
      </c>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5"/>
      <c r="AF106"/>
      <c r="AG106"/>
      <c r="AH106"/>
      <c r="AM106" s="21"/>
      <c r="AO106" s="6"/>
    </row>
    <row r="107" spans="1:41" ht="19.5" customHeight="1">
      <c r="A107" s="113"/>
      <c r="B107" s="126" t="s">
        <v>388</v>
      </c>
      <c r="C107" s="129">
        <f>IF(K26="","",IF(K20="","品目２の品目コードを入力してください",IF(K26=100,"","注意：品目２「"&amp;K19&amp;"」の消費地別構成比の合計が「"&amp;K26&amp;"％」となっており、100.0％になっていません。")))</f>
      </c>
      <c r="D107" s="116"/>
      <c r="E107" s="116"/>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8"/>
      <c r="AF107"/>
      <c r="AG107"/>
      <c r="AH107"/>
      <c r="AM107" s="21"/>
      <c r="AO107" s="6"/>
    </row>
    <row r="108" spans="1:41" ht="19.5" customHeight="1">
      <c r="A108" s="113"/>
      <c r="B108" s="126" t="s">
        <v>389</v>
      </c>
      <c r="C108" s="130">
        <f>IF(N26="","",IF(N20="","品目３の品目コードを入力してください",IF(N26=100,"","注意：品目３「"&amp;N19&amp;"」の消費地別構成比の合計が「"&amp;N26&amp;"％」となっており、100.0％になっていません。")))</f>
      </c>
      <c r="D108" s="116"/>
      <c r="E108" s="116"/>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8"/>
      <c r="AF108"/>
      <c r="AG108"/>
      <c r="AH108"/>
      <c r="AM108" s="21"/>
      <c r="AO108" s="6"/>
    </row>
    <row r="109" spans="1:41" ht="19.5" customHeight="1">
      <c r="A109" s="113"/>
      <c r="B109" s="126" t="s">
        <v>390</v>
      </c>
      <c r="C109" s="129">
        <f>IF(Q26="","",IF(Q20="","品目４の品目コードを入力してください",IF(Q26=100,"","注意：品目４「"&amp;Q19&amp;"」の消費地別構成比の合計が「"&amp;Q26&amp;"％」となっており、100.0％になっていません。")))</f>
      </c>
      <c r="D109" s="116"/>
      <c r="E109" s="116"/>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8"/>
      <c r="AF109"/>
      <c r="AG109"/>
      <c r="AH109"/>
      <c r="AM109" s="21"/>
      <c r="AO109" s="6"/>
    </row>
    <row r="110" spans="1:41" ht="19.5" customHeight="1">
      <c r="A110" s="113"/>
      <c r="B110" s="127" t="s">
        <v>391</v>
      </c>
      <c r="C110" s="131">
        <f>IF(T26="","",IF(T20="","品目５の品目コードを入力してください",IF(T26=100,"","注意：品目５「"&amp;T19&amp;"」の消費地別構成比の合計が「"&amp;T26&amp;"％」となっており、100.0％になっていません。")))</f>
      </c>
      <c r="D110" s="119"/>
      <c r="E110" s="119"/>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1"/>
      <c r="AF110"/>
      <c r="AG110"/>
      <c r="AH110"/>
      <c r="AM110" s="21"/>
      <c r="AO110" s="6"/>
    </row>
    <row r="111" spans="1:41" ht="18.75">
      <c r="A111" s="113"/>
      <c r="B111" s="113"/>
      <c r="C111"/>
      <c r="D111"/>
      <c r="E111"/>
      <c r="F111"/>
      <c r="G111"/>
      <c r="H111"/>
      <c r="I111"/>
      <c r="J111"/>
      <c r="K111"/>
      <c r="L111"/>
      <c r="M111"/>
      <c r="N111"/>
      <c r="O111"/>
      <c r="P111"/>
      <c r="Q111"/>
      <c r="R111"/>
      <c r="S111"/>
      <c r="T111"/>
      <c r="U111"/>
      <c r="V111"/>
      <c r="W111"/>
      <c r="X111"/>
      <c r="Y111"/>
      <c r="Z111"/>
      <c r="AA111"/>
      <c r="AB111"/>
      <c r="AC111"/>
      <c r="AD111"/>
      <c r="AE111"/>
      <c r="AF111"/>
      <c r="AG111"/>
      <c r="AH111"/>
      <c r="AM111" s="21"/>
      <c r="AO111" s="6"/>
    </row>
    <row r="112" spans="1:32" ht="18.75">
      <c r="A112" s="122"/>
      <c r="B112" s="161"/>
      <c r="C112" s="21"/>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row>
    <row r="113" spans="1:41" ht="20.25" customHeight="1">
      <c r="A113" s="113"/>
      <c r="B113" s="162"/>
      <c r="C113" s="132"/>
      <c r="D113" s="123"/>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c r="AH113"/>
      <c r="AM113" s="21"/>
      <c r="AO113" s="6"/>
    </row>
    <row r="114" spans="1:41" ht="20.25" customHeight="1">
      <c r="A114" s="113"/>
      <c r="B114" s="162"/>
      <c r="C114" s="132"/>
      <c r="D114" s="123"/>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c r="AH114"/>
      <c r="AM114" s="21"/>
      <c r="AO114" s="6"/>
    </row>
    <row r="115" spans="1:41" ht="20.25" customHeight="1">
      <c r="A115" s="113"/>
      <c r="B115" s="162"/>
      <c r="C115" s="132"/>
      <c r="D115" s="123"/>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c r="AH115"/>
      <c r="AM115" s="21"/>
      <c r="AO115" s="6"/>
    </row>
    <row r="116" spans="1:41" ht="20.25" customHeight="1">
      <c r="A116" s="113"/>
      <c r="B116" s="162"/>
      <c r="C116" s="132"/>
      <c r="D116" s="123"/>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c r="AH116"/>
      <c r="AM116" s="21"/>
      <c r="AO116" s="6"/>
    </row>
    <row r="117" spans="1:41" ht="20.25" customHeight="1">
      <c r="A117" s="113"/>
      <c r="B117" s="162"/>
      <c r="C117" s="132"/>
      <c r="D117" s="123"/>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c r="AH117"/>
      <c r="AM117" s="21"/>
      <c r="AO117" s="6"/>
    </row>
    <row r="118" spans="2:41" ht="17.25" customHeight="1">
      <c r="B118" s="21"/>
      <c r="C118" s="163"/>
      <c r="D118" s="21"/>
      <c r="E118" s="21"/>
      <c r="F118" s="21"/>
      <c r="G118" s="158"/>
      <c r="H118" s="21"/>
      <c r="I118" s="21"/>
      <c r="J118" s="21"/>
      <c r="K118" s="21"/>
      <c r="L118" s="21"/>
      <c r="M118" s="21"/>
      <c r="N118" s="21"/>
      <c r="O118" s="21"/>
      <c r="P118" s="21"/>
      <c r="Q118" s="21"/>
      <c r="R118" s="21"/>
      <c r="S118" s="21"/>
      <c r="T118" s="21"/>
      <c r="U118" s="21"/>
      <c r="V118" s="21"/>
      <c r="X118" s="164"/>
      <c r="Y118" s="21"/>
      <c r="Z118" s="21"/>
      <c r="AA118" s="21"/>
      <c r="AB118" s="21"/>
      <c r="AC118" s="21"/>
      <c r="AD118" s="21"/>
      <c r="AE118" s="21"/>
      <c r="AF118" s="21"/>
      <c r="AM118" s="21"/>
      <c r="AO118" s="6"/>
    </row>
    <row r="119" spans="2:32" ht="13.5">
      <c r="B119" s="21"/>
      <c r="C119" s="165"/>
      <c r="D119" s="21"/>
      <c r="E119" s="21"/>
      <c r="F119" s="21"/>
      <c r="G119" s="158"/>
      <c r="H119" s="21"/>
      <c r="I119" s="21"/>
      <c r="J119" s="21"/>
      <c r="K119" s="21"/>
      <c r="L119" s="21"/>
      <c r="M119" s="21"/>
      <c r="N119" s="21"/>
      <c r="O119" s="21"/>
      <c r="P119" s="21"/>
      <c r="Q119" s="21"/>
      <c r="R119" s="21"/>
      <c r="S119" s="21"/>
      <c r="T119" s="21"/>
      <c r="U119" s="21"/>
      <c r="V119" s="21"/>
      <c r="X119" s="164"/>
      <c r="Y119" s="21"/>
      <c r="Z119" s="21"/>
      <c r="AA119" s="21"/>
      <c r="AB119" s="21"/>
      <c r="AC119" s="21"/>
      <c r="AD119" s="21"/>
      <c r="AE119" s="21"/>
      <c r="AF119" s="21"/>
    </row>
    <row r="120" ht="13.5">
      <c r="C120" s="103"/>
    </row>
    <row r="121" ht="13.5">
      <c r="C121" s="103"/>
    </row>
    <row r="122" ht="13.5">
      <c r="C122" s="103"/>
    </row>
    <row r="123" ht="13.5">
      <c r="C123" s="103"/>
    </row>
    <row r="124" ht="13.5">
      <c r="C124" s="103"/>
    </row>
    <row r="125" ht="13.5">
      <c r="C125" s="103"/>
    </row>
    <row r="126" ht="13.5">
      <c r="C126" s="103"/>
    </row>
    <row r="127" ht="13.5">
      <c r="C127" s="103"/>
    </row>
    <row r="128" ht="13.5">
      <c r="C128" s="103"/>
    </row>
    <row r="129" ht="13.5">
      <c r="C129" s="103"/>
    </row>
    <row r="130" spans="3:43" ht="13.5">
      <c r="C130" s="103"/>
      <c r="AP130" s="21"/>
      <c r="AQ130" s="21"/>
    </row>
    <row r="131" spans="38:43" ht="13.5" customHeight="1">
      <c r="AL131" s="90" t="s">
        <v>115</v>
      </c>
      <c r="AM131" s="90" t="s">
        <v>392</v>
      </c>
      <c r="AO131" s="124"/>
      <c r="AP131" s="124"/>
      <c r="AQ131" s="21"/>
    </row>
    <row r="132" spans="38:43" ht="17.25" customHeight="1">
      <c r="AL132" s="141">
        <v>0</v>
      </c>
      <c r="AM132" s="91" t="s">
        <v>1</v>
      </c>
      <c r="AO132" s="180"/>
      <c r="AP132" s="7"/>
      <c r="AQ132" s="21"/>
    </row>
    <row r="133" spans="38:43" ht="17.25" customHeight="1">
      <c r="AL133" s="141">
        <v>1</v>
      </c>
      <c r="AM133" s="91" t="s">
        <v>3</v>
      </c>
      <c r="AO133" s="180"/>
      <c r="AP133" s="7"/>
      <c r="AQ133" s="21"/>
    </row>
    <row r="134" spans="38:43" ht="17.25" customHeight="1">
      <c r="AL134" s="141">
        <v>2</v>
      </c>
      <c r="AM134" s="91" t="s">
        <v>4</v>
      </c>
      <c r="AO134" s="180"/>
      <c r="AP134" s="7"/>
      <c r="AQ134" s="21"/>
    </row>
    <row r="135" spans="38:43" ht="14.25">
      <c r="AL135" s="141">
        <v>3</v>
      </c>
      <c r="AM135" s="91" t="s">
        <v>197</v>
      </c>
      <c r="AO135" s="180"/>
      <c r="AP135" s="7"/>
      <c r="AQ135" s="21"/>
    </row>
    <row r="136" spans="38:43" ht="14.25">
      <c r="AL136" s="141">
        <v>4</v>
      </c>
      <c r="AM136" s="91" t="s">
        <v>678</v>
      </c>
      <c r="AO136" s="180"/>
      <c r="AP136" s="7"/>
      <c r="AQ136" s="21"/>
    </row>
    <row r="137" spans="38:43" ht="14.25">
      <c r="AL137" s="141">
        <v>5</v>
      </c>
      <c r="AM137" s="91" t="s">
        <v>679</v>
      </c>
      <c r="AO137" s="180"/>
      <c r="AP137" s="7"/>
      <c r="AQ137" s="21"/>
    </row>
    <row r="138" spans="38:43" ht="14.25">
      <c r="AL138" s="141">
        <v>6</v>
      </c>
      <c r="AM138" s="91" t="s">
        <v>205</v>
      </c>
      <c r="AO138" s="180"/>
      <c r="AP138" s="7"/>
      <c r="AQ138" s="21"/>
    </row>
    <row r="139" spans="38:43" ht="14.25">
      <c r="AL139" s="141">
        <v>7</v>
      </c>
      <c r="AM139" s="91" t="s">
        <v>207</v>
      </c>
      <c r="AO139" s="180"/>
      <c r="AP139" s="7"/>
      <c r="AQ139" s="21"/>
    </row>
    <row r="140" spans="38:43" ht="14.25">
      <c r="AL140" s="141">
        <v>8</v>
      </c>
      <c r="AM140" s="91" t="s">
        <v>680</v>
      </c>
      <c r="AO140" s="180"/>
      <c r="AP140" s="7"/>
      <c r="AQ140" s="21"/>
    </row>
    <row r="141" spans="38:43" ht="14.25">
      <c r="AL141" s="141">
        <v>9</v>
      </c>
      <c r="AM141" s="91" t="s">
        <v>209</v>
      </c>
      <c r="AO141" s="180"/>
      <c r="AP141" s="7"/>
      <c r="AQ141" s="21"/>
    </row>
    <row r="142" spans="38:43" ht="14.25">
      <c r="AL142" s="141">
        <v>10</v>
      </c>
      <c r="AM142" s="91" t="s">
        <v>211</v>
      </c>
      <c r="AO142" s="180"/>
      <c r="AP142" s="7"/>
      <c r="AQ142" s="21"/>
    </row>
    <row r="143" spans="38:43" ht="14.25">
      <c r="AL143" s="141">
        <v>11</v>
      </c>
      <c r="AM143" s="91" t="s">
        <v>213</v>
      </c>
      <c r="AO143" s="180"/>
      <c r="AP143" s="7"/>
      <c r="AQ143" s="21"/>
    </row>
    <row r="144" spans="38:43" ht="14.25">
      <c r="AL144" s="141">
        <v>12</v>
      </c>
      <c r="AM144" s="91" t="s">
        <v>215</v>
      </c>
      <c r="AO144" s="180"/>
      <c r="AP144" s="7"/>
      <c r="AQ144" s="21"/>
    </row>
    <row r="145" spans="38:43" ht="14.25">
      <c r="AL145" s="141">
        <v>13</v>
      </c>
      <c r="AM145" s="91" t="s">
        <v>681</v>
      </c>
      <c r="AO145" s="180"/>
      <c r="AP145" s="7"/>
      <c r="AQ145" s="21"/>
    </row>
    <row r="146" spans="38:43" ht="14.25">
      <c r="AL146" s="141">
        <v>14</v>
      </c>
      <c r="AM146" s="91" t="s">
        <v>219</v>
      </c>
      <c r="AO146" s="180"/>
      <c r="AP146" s="7"/>
      <c r="AQ146" s="21"/>
    </row>
    <row r="147" spans="38:43" ht="14.25">
      <c r="AL147" s="141">
        <v>15</v>
      </c>
      <c r="AM147" s="91" t="s">
        <v>221</v>
      </c>
      <c r="AO147" s="180"/>
      <c r="AP147" s="7"/>
      <c r="AQ147" s="21"/>
    </row>
    <row r="148" spans="38:43" ht="14.25">
      <c r="AL148" s="141">
        <v>16</v>
      </c>
      <c r="AM148" s="91" t="s">
        <v>223</v>
      </c>
      <c r="AO148" s="180"/>
      <c r="AP148" s="7"/>
      <c r="AQ148" s="21"/>
    </row>
    <row r="149" spans="38:43" ht="14.25">
      <c r="AL149" s="141">
        <v>17</v>
      </c>
      <c r="AM149" s="91" t="s">
        <v>225</v>
      </c>
      <c r="AO149" s="180"/>
      <c r="AP149" s="7"/>
      <c r="AQ149" s="21"/>
    </row>
    <row r="150" spans="38:43" ht="14.25">
      <c r="AL150" s="141">
        <v>18</v>
      </c>
      <c r="AM150" s="91" t="s">
        <v>227</v>
      </c>
      <c r="AO150" s="180"/>
      <c r="AP150" s="7"/>
      <c r="AQ150" s="21"/>
    </row>
    <row r="151" spans="38:43" ht="14.25">
      <c r="AL151" s="141">
        <v>19</v>
      </c>
      <c r="AM151" s="91" t="s">
        <v>229</v>
      </c>
      <c r="AO151" s="180"/>
      <c r="AP151" s="7"/>
      <c r="AQ151" s="21"/>
    </row>
    <row r="152" spans="38:43" ht="14.25">
      <c r="AL152" s="141">
        <v>20</v>
      </c>
      <c r="AM152" s="91" t="s">
        <v>231</v>
      </c>
      <c r="AO152" s="180"/>
      <c r="AP152" s="7"/>
      <c r="AQ152" s="21"/>
    </row>
    <row r="153" spans="38:43" ht="14.25">
      <c r="AL153" s="141">
        <v>21</v>
      </c>
      <c r="AM153" s="91" t="s">
        <v>682</v>
      </c>
      <c r="AO153" s="180"/>
      <c r="AP153" s="7"/>
      <c r="AQ153" s="21"/>
    </row>
    <row r="154" spans="38:43" ht="14.25">
      <c r="AL154" s="141">
        <v>22</v>
      </c>
      <c r="AM154" s="91" t="s">
        <v>236</v>
      </c>
      <c r="AO154" s="180"/>
      <c r="AP154" s="7"/>
      <c r="AQ154" s="21"/>
    </row>
    <row r="155" spans="38:43" ht="14.25">
      <c r="AL155" s="141">
        <v>23</v>
      </c>
      <c r="AM155" s="91" t="s">
        <v>655</v>
      </c>
      <c r="AO155" s="180"/>
      <c r="AP155" s="7"/>
      <c r="AQ155" s="21"/>
    </row>
    <row r="156" spans="38:43" ht="14.25">
      <c r="AL156" s="141">
        <v>24</v>
      </c>
      <c r="AM156" s="91" t="s">
        <v>239</v>
      </c>
      <c r="AO156" s="180"/>
      <c r="AP156" s="7"/>
      <c r="AQ156" s="21"/>
    </row>
    <row r="157" spans="38:43" ht="14.25">
      <c r="AL157" s="141">
        <v>25</v>
      </c>
      <c r="AM157" s="91" t="s">
        <v>241</v>
      </c>
      <c r="AO157" s="180"/>
      <c r="AP157" s="7"/>
      <c r="AQ157" s="21"/>
    </row>
    <row r="158" spans="38:43" ht="14.25">
      <c r="AL158" s="141">
        <v>26</v>
      </c>
      <c r="AM158" s="91" t="s">
        <v>243</v>
      </c>
      <c r="AO158" s="180"/>
      <c r="AP158" s="7"/>
      <c r="AQ158" s="21"/>
    </row>
    <row r="159" spans="38:43" ht="14.25">
      <c r="AL159" s="141">
        <v>27</v>
      </c>
      <c r="AM159" s="91" t="s">
        <v>245</v>
      </c>
      <c r="AO159" s="180"/>
      <c r="AP159" s="7"/>
      <c r="AQ159" s="21"/>
    </row>
    <row r="160" spans="38:43" ht="14.25">
      <c r="AL160" s="141">
        <v>28</v>
      </c>
      <c r="AM160" s="91" t="s">
        <v>656</v>
      </c>
      <c r="AO160" s="180"/>
      <c r="AP160" s="7"/>
      <c r="AQ160" s="21"/>
    </row>
    <row r="161" spans="38:43" ht="14.25">
      <c r="AL161" s="141">
        <v>29</v>
      </c>
      <c r="AM161" s="91" t="s">
        <v>244</v>
      </c>
      <c r="AO161" s="180"/>
      <c r="AP161" s="7"/>
      <c r="AQ161" s="21"/>
    </row>
    <row r="162" spans="38:43" ht="14.25">
      <c r="AL162" s="141">
        <v>30</v>
      </c>
      <c r="AM162" s="91" t="s">
        <v>247</v>
      </c>
      <c r="AO162" s="180"/>
      <c r="AP162" s="7"/>
      <c r="AQ162" s="21"/>
    </row>
    <row r="163" spans="38:43" ht="14.25">
      <c r="AL163" s="141">
        <v>31</v>
      </c>
      <c r="AM163" s="91" t="s">
        <v>249</v>
      </c>
      <c r="AO163" s="180"/>
      <c r="AP163" s="7"/>
      <c r="AQ163" s="21"/>
    </row>
    <row r="164" spans="38:43" ht="14.25">
      <c r="AL164" s="141">
        <v>32</v>
      </c>
      <c r="AM164" s="91" t="s">
        <v>251</v>
      </c>
      <c r="AO164" s="180"/>
      <c r="AP164" s="7"/>
      <c r="AQ164" s="21"/>
    </row>
    <row r="165" spans="38:43" ht="14.25">
      <c r="AL165" s="141">
        <v>33</v>
      </c>
      <c r="AM165" s="91" t="s">
        <v>253</v>
      </c>
      <c r="AO165" s="180"/>
      <c r="AP165" s="7"/>
      <c r="AQ165" s="21"/>
    </row>
    <row r="166" spans="38:43" ht="14.25">
      <c r="AL166" s="141">
        <v>34</v>
      </c>
      <c r="AM166" s="91" t="s">
        <v>255</v>
      </c>
      <c r="AO166" s="180"/>
      <c r="AP166" s="7"/>
      <c r="AQ166" s="21"/>
    </row>
    <row r="167" spans="38:43" ht="14.25">
      <c r="AL167" s="141">
        <v>35</v>
      </c>
      <c r="AM167" s="91" t="s">
        <v>257</v>
      </c>
      <c r="AO167" s="180"/>
      <c r="AP167" s="7"/>
      <c r="AQ167" s="21"/>
    </row>
    <row r="168" spans="38:43" ht="14.25">
      <c r="AL168" s="141">
        <v>36</v>
      </c>
      <c r="AM168" s="91" t="s">
        <v>683</v>
      </c>
      <c r="AO168" s="180"/>
      <c r="AP168" s="7"/>
      <c r="AQ168" s="21"/>
    </row>
    <row r="169" spans="38:43" ht="14.25">
      <c r="AL169" s="141">
        <v>37</v>
      </c>
      <c r="AM169" s="91" t="s">
        <v>684</v>
      </c>
      <c r="AO169" s="180"/>
      <c r="AP169" s="7"/>
      <c r="AQ169" s="21"/>
    </row>
    <row r="170" spans="38:43" ht="14.25">
      <c r="AL170" s="141">
        <v>38</v>
      </c>
      <c r="AM170" s="91" t="s">
        <v>262</v>
      </c>
      <c r="AO170" s="180"/>
      <c r="AP170" s="7"/>
      <c r="AQ170" s="21"/>
    </row>
    <row r="171" spans="38:43" ht="14.25">
      <c r="AL171" s="141">
        <v>39</v>
      </c>
      <c r="AM171" s="91" t="s">
        <v>264</v>
      </c>
      <c r="AO171" s="180"/>
      <c r="AP171" s="7"/>
      <c r="AQ171" s="21"/>
    </row>
    <row r="172" spans="38:43" ht="14.25">
      <c r="AL172" s="141">
        <v>40</v>
      </c>
      <c r="AM172" s="91" t="s">
        <v>266</v>
      </c>
      <c r="AO172" s="180"/>
      <c r="AP172" s="7"/>
      <c r="AQ172" s="21"/>
    </row>
    <row r="173" spans="38:43" ht="14.25">
      <c r="AL173" s="141">
        <v>41</v>
      </c>
      <c r="AM173" s="91" t="s">
        <v>268</v>
      </c>
      <c r="AO173" s="180"/>
      <c r="AP173" s="7"/>
      <c r="AQ173" s="21"/>
    </row>
    <row r="174" spans="38:43" ht="14.25">
      <c r="AL174" s="141">
        <v>42</v>
      </c>
      <c r="AM174" s="91" t="s">
        <v>270</v>
      </c>
      <c r="AO174" s="180"/>
      <c r="AP174" s="7"/>
      <c r="AQ174" s="21"/>
    </row>
    <row r="175" spans="38:43" ht="14.25">
      <c r="AL175" s="141">
        <v>43</v>
      </c>
      <c r="AM175" s="91" t="s">
        <v>685</v>
      </c>
      <c r="AO175" s="180"/>
      <c r="AP175" s="7"/>
      <c r="AQ175" s="21"/>
    </row>
    <row r="176" spans="38:43" ht="14.25">
      <c r="AL176" s="141">
        <v>44</v>
      </c>
      <c r="AM176" s="91" t="s">
        <v>273</v>
      </c>
      <c r="AO176" s="180"/>
      <c r="AP176" s="7"/>
      <c r="AQ176" s="21"/>
    </row>
    <row r="177" spans="38:43" ht="14.25">
      <c r="AL177" s="141">
        <v>45</v>
      </c>
      <c r="AM177" s="91" t="s">
        <v>275</v>
      </c>
      <c r="AO177" s="180"/>
      <c r="AP177" s="7"/>
      <c r="AQ177" s="21"/>
    </row>
    <row r="178" spans="38:43" ht="14.25">
      <c r="AL178" s="141">
        <v>46</v>
      </c>
      <c r="AM178" s="91" t="s">
        <v>686</v>
      </c>
      <c r="AO178" s="180"/>
      <c r="AP178" s="7"/>
      <c r="AQ178" s="21"/>
    </row>
    <row r="179" spans="38:43" ht="14.25">
      <c r="AL179" s="141">
        <v>47</v>
      </c>
      <c r="AM179" s="91" t="s">
        <v>687</v>
      </c>
      <c r="AO179" s="180"/>
      <c r="AP179" s="7"/>
      <c r="AQ179" s="21"/>
    </row>
    <row r="180" spans="38:43" ht="14.25">
      <c r="AL180" s="141">
        <v>48</v>
      </c>
      <c r="AM180" s="91" t="s">
        <v>688</v>
      </c>
      <c r="AO180" s="180"/>
      <c r="AP180" s="7"/>
      <c r="AQ180" s="21"/>
    </row>
    <row r="181" spans="38:43" ht="14.25">
      <c r="AL181" s="141">
        <v>49</v>
      </c>
      <c r="AM181" s="91" t="s">
        <v>689</v>
      </c>
      <c r="AO181" s="180"/>
      <c r="AP181" s="7"/>
      <c r="AQ181" s="21"/>
    </row>
    <row r="182" spans="38:43" ht="14.25">
      <c r="AL182" s="141">
        <v>50</v>
      </c>
      <c r="AM182" s="91" t="s">
        <v>690</v>
      </c>
      <c r="AO182" s="180"/>
      <c r="AP182" s="7"/>
      <c r="AQ182" s="21"/>
    </row>
    <row r="183" spans="38:43" ht="14.25">
      <c r="AL183" s="141">
        <v>51</v>
      </c>
      <c r="AM183" s="91" t="s">
        <v>691</v>
      </c>
      <c r="AO183" s="180"/>
      <c r="AP183" s="7"/>
      <c r="AQ183" s="21"/>
    </row>
    <row r="184" spans="38:43" ht="14.25">
      <c r="AL184" s="141">
        <v>52</v>
      </c>
      <c r="AM184" s="91" t="s">
        <v>280</v>
      </c>
      <c r="AO184" s="180"/>
      <c r="AP184" s="7"/>
      <c r="AQ184" s="21"/>
    </row>
    <row r="185" spans="38:43" ht="14.25">
      <c r="AL185" s="141">
        <v>53</v>
      </c>
      <c r="AM185" s="91" t="s">
        <v>692</v>
      </c>
      <c r="AO185" s="180"/>
      <c r="AP185" s="7"/>
      <c r="AQ185" s="21"/>
    </row>
    <row r="186" spans="38:43" ht="14.25">
      <c r="AL186" s="141">
        <v>54</v>
      </c>
      <c r="AM186" s="91" t="s">
        <v>693</v>
      </c>
      <c r="AO186" s="180"/>
      <c r="AP186" s="7"/>
      <c r="AQ186" s="21"/>
    </row>
    <row r="187" spans="38:43" ht="14.25">
      <c r="AL187" s="141">
        <v>55</v>
      </c>
      <c r="AM187" s="91" t="s">
        <v>284</v>
      </c>
      <c r="AO187" s="180"/>
      <c r="AP187" s="7"/>
      <c r="AQ187" s="21"/>
    </row>
    <row r="188" spans="38:43" ht="14.25">
      <c r="AL188" s="141">
        <v>56</v>
      </c>
      <c r="AM188" s="91" t="s">
        <v>286</v>
      </c>
      <c r="AO188" s="180"/>
      <c r="AP188" s="7"/>
      <c r="AQ188" s="21"/>
    </row>
    <row r="189" spans="38:43" ht="14.25">
      <c r="AL189" s="141">
        <v>57</v>
      </c>
      <c r="AM189" s="91" t="s">
        <v>694</v>
      </c>
      <c r="AO189" s="180"/>
      <c r="AP189" s="7"/>
      <c r="AQ189" s="21"/>
    </row>
    <row r="190" spans="38:43" ht="14.25">
      <c r="AL190" s="141">
        <v>58</v>
      </c>
      <c r="AM190" s="91" t="s">
        <v>695</v>
      </c>
      <c r="AO190" s="180"/>
      <c r="AP190" s="7"/>
      <c r="AQ190" s="21"/>
    </row>
    <row r="191" spans="38:43" ht="14.25">
      <c r="AL191" s="141">
        <v>59</v>
      </c>
      <c r="AM191" s="91" t="s">
        <v>696</v>
      </c>
      <c r="AO191" s="180"/>
      <c r="AP191" s="7"/>
      <c r="AQ191" s="21"/>
    </row>
    <row r="192" spans="38:43" ht="14.25">
      <c r="AL192" s="141">
        <v>60</v>
      </c>
      <c r="AM192" s="91" t="s">
        <v>697</v>
      </c>
      <c r="AO192" s="180"/>
      <c r="AP192" s="7"/>
      <c r="AQ192" s="21"/>
    </row>
    <row r="193" spans="38:43" ht="14.25">
      <c r="AL193" s="141">
        <v>61</v>
      </c>
      <c r="AM193" s="91" t="s">
        <v>698</v>
      </c>
      <c r="AO193" s="180"/>
      <c r="AP193" s="7"/>
      <c r="AQ193" s="21"/>
    </row>
    <row r="194" spans="38:43" ht="14.25">
      <c r="AL194" s="141">
        <v>62</v>
      </c>
      <c r="AM194" s="91" t="s">
        <v>290</v>
      </c>
      <c r="AO194" s="180"/>
      <c r="AP194" s="7"/>
      <c r="AQ194" s="21"/>
    </row>
    <row r="195" spans="38:43" ht="14.25">
      <c r="AL195" s="141">
        <v>63</v>
      </c>
      <c r="AM195" s="91" t="s">
        <v>291</v>
      </c>
      <c r="AO195" s="180"/>
      <c r="AP195" s="7"/>
      <c r="AQ195" s="21"/>
    </row>
    <row r="196" spans="38:43" ht="14.25">
      <c r="AL196" s="141">
        <v>64</v>
      </c>
      <c r="AM196" s="91" t="s">
        <v>285</v>
      </c>
      <c r="AO196" s="180"/>
      <c r="AP196" s="7"/>
      <c r="AQ196" s="21"/>
    </row>
    <row r="197" spans="38:43" ht="14.25">
      <c r="AL197" s="141">
        <v>65</v>
      </c>
      <c r="AM197" s="91" t="s">
        <v>293</v>
      </c>
      <c r="AO197" s="180"/>
      <c r="AP197" s="7"/>
      <c r="AQ197" s="21"/>
    </row>
    <row r="198" spans="38:43" ht="14.25">
      <c r="AL198" s="141">
        <v>66</v>
      </c>
      <c r="AM198" s="91" t="s">
        <v>295</v>
      </c>
      <c r="AO198" s="180"/>
      <c r="AP198" s="7"/>
      <c r="AQ198" s="21"/>
    </row>
    <row r="199" spans="38:43" ht="14.25">
      <c r="AL199" s="141">
        <v>67</v>
      </c>
      <c r="AM199" s="91" t="s">
        <v>699</v>
      </c>
      <c r="AO199" s="180"/>
      <c r="AP199" s="7"/>
      <c r="AQ199" s="21"/>
    </row>
    <row r="200" spans="38:43" ht="14.25">
      <c r="AL200" s="141">
        <v>68</v>
      </c>
      <c r="AM200" s="91" t="s">
        <v>298</v>
      </c>
      <c r="AO200" s="180"/>
      <c r="AP200" s="7"/>
      <c r="AQ200" s="21"/>
    </row>
    <row r="201" spans="38:43" ht="14.25">
      <c r="AL201" s="141">
        <v>69</v>
      </c>
      <c r="AM201" s="91" t="s">
        <v>300</v>
      </c>
      <c r="AO201" s="180"/>
      <c r="AP201" s="7"/>
      <c r="AQ201" s="21"/>
    </row>
    <row r="202" spans="38:43" ht="14.25">
      <c r="AL202" s="141">
        <v>70</v>
      </c>
      <c r="AM202" s="91" t="s">
        <v>302</v>
      </c>
      <c r="AO202" s="180"/>
      <c r="AP202" s="7"/>
      <c r="AQ202" s="21"/>
    </row>
    <row r="203" spans="38:43" ht="14.25">
      <c r="AL203" s="141">
        <v>71</v>
      </c>
      <c r="AM203" s="91" t="s">
        <v>349</v>
      </c>
      <c r="AO203" s="180"/>
      <c r="AP203" s="7"/>
      <c r="AQ203" s="21"/>
    </row>
    <row r="204" spans="38:43" ht="14.25">
      <c r="AL204" s="141">
        <v>72</v>
      </c>
      <c r="AM204" s="91" t="s">
        <v>350</v>
      </c>
      <c r="AO204" s="180"/>
      <c r="AP204" s="7"/>
      <c r="AQ204" s="21"/>
    </row>
    <row r="205" spans="38:43" ht="14.25">
      <c r="AL205" s="141">
        <v>73</v>
      </c>
      <c r="AM205" s="91" t="s">
        <v>304</v>
      </c>
      <c r="AO205" s="180"/>
      <c r="AP205" s="7"/>
      <c r="AQ205" s="21"/>
    </row>
    <row r="206" spans="38:43" ht="14.25">
      <c r="AL206" s="141">
        <v>74</v>
      </c>
      <c r="AM206" s="91" t="s">
        <v>700</v>
      </c>
      <c r="AO206" s="180"/>
      <c r="AP206" s="7"/>
      <c r="AQ206" s="21"/>
    </row>
    <row r="207" spans="38:43" ht="14.25">
      <c r="AL207" s="141">
        <v>75</v>
      </c>
      <c r="AM207" s="91" t="s">
        <v>305</v>
      </c>
      <c r="AO207" s="180"/>
      <c r="AP207" s="7"/>
      <c r="AQ207" s="21"/>
    </row>
    <row r="208" spans="38:43" ht="14.25">
      <c r="AL208" s="141">
        <v>76</v>
      </c>
      <c r="AM208" s="91" t="s">
        <v>306</v>
      </c>
      <c r="AO208" s="180"/>
      <c r="AP208" s="7"/>
      <c r="AQ208" s="21"/>
    </row>
    <row r="209" spans="38:43" ht="14.25">
      <c r="AL209" s="141">
        <v>77</v>
      </c>
      <c r="AM209" s="91" t="s">
        <v>307</v>
      </c>
      <c r="AO209" s="180"/>
      <c r="AP209" s="7"/>
      <c r="AQ209" s="21"/>
    </row>
    <row r="210" spans="38:43" ht="14.25">
      <c r="AL210" s="141">
        <v>78</v>
      </c>
      <c r="AM210" s="91" t="s">
        <v>308</v>
      </c>
      <c r="AO210" s="180"/>
      <c r="AP210" s="7"/>
      <c r="AQ210" s="21"/>
    </row>
    <row r="211" spans="38:43" ht="14.25">
      <c r="AL211" s="141">
        <v>79</v>
      </c>
      <c r="AM211" s="91" t="s">
        <v>309</v>
      </c>
      <c r="AO211" s="180"/>
      <c r="AP211" s="7"/>
      <c r="AQ211" s="21"/>
    </row>
    <row r="212" spans="38:43" ht="14.25">
      <c r="AL212" s="141">
        <v>80</v>
      </c>
      <c r="AM212" s="91" t="s">
        <v>310</v>
      </c>
      <c r="AO212" s="180"/>
      <c r="AP212" s="7"/>
      <c r="AQ212" s="21"/>
    </row>
    <row r="213" spans="38:43" ht="14.25">
      <c r="AL213" s="141">
        <v>81</v>
      </c>
      <c r="AM213" s="91" t="s">
        <v>701</v>
      </c>
      <c r="AO213" s="180"/>
      <c r="AP213" s="7"/>
      <c r="AQ213" s="21"/>
    </row>
    <row r="214" spans="38:43" ht="14.25">
      <c r="AL214" s="141">
        <v>82</v>
      </c>
      <c r="AM214" s="91" t="s">
        <v>312</v>
      </c>
      <c r="AO214" s="180"/>
      <c r="AP214" s="7"/>
      <c r="AQ214" s="21"/>
    </row>
    <row r="215" spans="38:43" ht="14.25">
      <c r="AL215" s="141">
        <v>83</v>
      </c>
      <c r="AM215" s="91" t="s">
        <v>702</v>
      </c>
      <c r="AO215" s="180"/>
      <c r="AP215" s="7"/>
      <c r="AQ215" s="21"/>
    </row>
    <row r="216" spans="38:43" ht="14.25">
      <c r="AL216" s="141">
        <v>84</v>
      </c>
      <c r="AM216" s="91" t="s">
        <v>703</v>
      </c>
      <c r="AO216" s="180"/>
      <c r="AP216" s="7"/>
      <c r="AQ216" s="21"/>
    </row>
    <row r="217" spans="38:43" ht="14.25">
      <c r="AL217" s="141">
        <v>85</v>
      </c>
      <c r="AM217" s="91" t="s">
        <v>704</v>
      </c>
      <c r="AO217" s="180"/>
      <c r="AP217" s="7"/>
      <c r="AQ217" s="21"/>
    </row>
    <row r="218" spans="38:43" ht="14.25">
      <c r="AL218" s="141">
        <v>86</v>
      </c>
      <c r="AM218" s="91" t="s">
        <v>315</v>
      </c>
      <c r="AO218" s="180"/>
      <c r="AP218" s="7"/>
      <c r="AQ218" s="21"/>
    </row>
    <row r="219" spans="38:43" ht="14.25">
      <c r="AL219" s="141">
        <v>87</v>
      </c>
      <c r="AM219" s="91" t="s">
        <v>657</v>
      </c>
      <c r="AO219" s="180"/>
      <c r="AP219" s="7"/>
      <c r="AQ219" s="21"/>
    </row>
    <row r="220" spans="38:43" ht="14.25">
      <c r="AL220" s="141">
        <v>88</v>
      </c>
      <c r="AM220" s="91" t="s">
        <v>316</v>
      </c>
      <c r="AO220" s="180"/>
      <c r="AP220" s="7"/>
      <c r="AQ220" s="21"/>
    </row>
    <row r="221" spans="38:43" ht="14.25">
      <c r="AL221" s="141">
        <v>89</v>
      </c>
      <c r="AM221" s="91" t="s">
        <v>317</v>
      </c>
      <c r="AO221" s="180"/>
      <c r="AP221" s="7"/>
      <c r="AQ221" s="21"/>
    </row>
    <row r="222" spans="38:43" ht="14.25">
      <c r="AL222" s="141">
        <v>90</v>
      </c>
      <c r="AM222" s="91" t="s">
        <v>705</v>
      </c>
      <c r="AO222" s="180"/>
      <c r="AP222" s="7"/>
      <c r="AQ222" s="21"/>
    </row>
    <row r="223" spans="38:43" ht="14.25">
      <c r="AL223" s="141">
        <v>91</v>
      </c>
      <c r="AM223" s="91" t="s">
        <v>706</v>
      </c>
      <c r="AO223" s="180"/>
      <c r="AP223" s="7"/>
      <c r="AQ223" s="21"/>
    </row>
    <row r="224" spans="38:43" ht="14.25">
      <c r="AL224" s="141">
        <v>92</v>
      </c>
      <c r="AM224" s="91" t="s">
        <v>320</v>
      </c>
      <c r="AO224" s="180"/>
      <c r="AP224" s="7"/>
      <c r="AQ224" s="21"/>
    </row>
    <row r="225" spans="38:43" ht="14.25">
      <c r="AL225" s="141">
        <v>93</v>
      </c>
      <c r="AM225" s="91" t="s">
        <v>707</v>
      </c>
      <c r="AO225" s="180"/>
      <c r="AP225" s="7"/>
      <c r="AQ225" s="21"/>
    </row>
    <row r="226" spans="38:43" ht="14.25">
      <c r="AL226" s="141">
        <v>94</v>
      </c>
      <c r="AM226" s="91" t="s">
        <v>322</v>
      </c>
      <c r="AO226" s="180"/>
      <c r="AP226" s="7"/>
      <c r="AQ226" s="21"/>
    </row>
    <row r="227" spans="38:43" ht="14.25">
      <c r="AL227" s="141">
        <v>95</v>
      </c>
      <c r="AM227" s="91" t="s">
        <v>5</v>
      </c>
      <c r="AO227" s="180"/>
      <c r="AP227" s="7"/>
      <c r="AQ227" s="21"/>
    </row>
    <row r="228" spans="38:43" ht="14.25">
      <c r="AL228" s="141">
        <v>96</v>
      </c>
      <c r="AM228" s="91" t="s">
        <v>708</v>
      </c>
      <c r="AO228" s="180"/>
      <c r="AP228" s="7"/>
      <c r="AQ228" s="21"/>
    </row>
    <row r="229" spans="38:43" ht="14.25">
      <c r="AL229" s="141">
        <v>97</v>
      </c>
      <c r="AM229" s="91" t="s">
        <v>325</v>
      </c>
      <c r="AO229" s="180"/>
      <c r="AP229" s="7"/>
      <c r="AQ229" s="21"/>
    </row>
    <row r="230" spans="38:43" ht="14.25">
      <c r="AL230" s="141">
        <v>98</v>
      </c>
      <c r="AM230" s="91" t="s">
        <v>326</v>
      </c>
      <c r="AO230" s="180"/>
      <c r="AP230" s="7"/>
      <c r="AQ230" s="21"/>
    </row>
    <row r="231" spans="38:43" ht="14.25">
      <c r="AL231" s="141">
        <v>99</v>
      </c>
      <c r="AM231" s="91" t="s">
        <v>709</v>
      </c>
      <c r="AO231" s="180"/>
      <c r="AP231" s="7"/>
      <c r="AQ231" s="21"/>
    </row>
    <row r="232" spans="38:43" ht="14.25">
      <c r="AL232" s="141">
        <v>100</v>
      </c>
      <c r="AM232" s="91" t="s">
        <v>6</v>
      </c>
      <c r="AO232" s="180"/>
      <c r="AP232" s="7"/>
      <c r="AQ232" s="21"/>
    </row>
    <row r="233" spans="38:43" ht="14.25">
      <c r="AL233" s="141">
        <v>101</v>
      </c>
      <c r="AM233" s="91" t="s">
        <v>7</v>
      </c>
      <c r="AO233" s="180"/>
      <c r="AP233" s="7"/>
      <c r="AQ233" s="21"/>
    </row>
    <row r="234" spans="38:43" ht="14.25">
      <c r="AL234" s="141">
        <v>102</v>
      </c>
      <c r="AM234" s="91" t="s">
        <v>330</v>
      </c>
      <c r="AO234" s="180"/>
      <c r="AP234" s="180"/>
      <c r="AQ234" s="21"/>
    </row>
    <row r="235" spans="38:43" ht="14.25">
      <c r="AL235" s="141">
        <v>103</v>
      </c>
      <c r="AM235" s="91" t="s">
        <v>710</v>
      </c>
      <c r="AO235" s="180"/>
      <c r="AP235" s="180"/>
      <c r="AQ235" s="21"/>
    </row>
    <row r="236" spans="38:43" ht="14.25">
      <c r="AL236" s="141">
        <v>104</v>
      </c>
      <c r="AM236" s="91" t="s">
        <v>711</v>
      </c>
      <c r="AO236" s="180"/>
      <c r="AP236" s="180"/>
      <c r="AQ236" s="21"/>
    </row>
    <row r="237" spans="38:43" ht="14.25">
      <c r="AL237" s="141">
        <v>105</v>
      </c>
      <c r="AM237" s="91" t="s">
        <v>712</v>
      </c>
      <c r="AO237" s="180"/>
      <c r="AP237" s="180"/>
      <c r="AQ237" s="21"/>
    </row>
    <row r="238" spans="38:43" ht="14.25">
      <c r="AL238" s="141">
        <v>106</v>
      </c>
      <c r="AM238" s="91" t="s">
        <v>8</v>
      </c>
      <c r="AO238" s="180"/>
      <c r="AP238" s="180"/>
      <c r="AQ238" s="21"/>
    </row>
    <row r="239" spans="38:43" ht="14.25">
      <c r="AL239" s="141">
        <v>107</v>
      </c>
      <c r="AM239" s="91" t="s">
        <v>333</v>
      </c>
      <c r="AO239" s="180"/>
      <c r="AP239" s="180"/>
      <c r="AQ239" s="21"/>
    </row>
    <row r="240" spans="38:43" ht="14.25">
      <c r="AL240" s="141">
        <v>108</v>
      </c>
      <c r="AM240" s="91" t="s">
        <v>334</v>
      </c>
      <c r="AO240" s="180"/>
      <c r="AP240" s="180"/>
      <c r="AQ240" s="21"/>
    </row>
    <row r="241" spans="38:43" ht="14.25">
      <c r="AL241" s="141">
        <v>109</v>
      </c>
      <c r="AM241" s="91" t="s">
        <v>713</v>
      </c>
      <c r="AO241" s="180"/>
      <c r="AP241" s="180"/>
      <c r="AQ241" s="21"/>
    </row>
    <row r="242" spans="38:43" ht="14.25">
      <c r="AL242" s="141">
        <v>110</v>
      </c>
      <c r="AM242" s="91" t="s">
        <v>714</v>
      </c>
      <c r="AO242" s="180"/>
      <c r="AP242" s="180"/>
      <c r="AQ242" s="21"/>
    </row>
    <row r="243" spans="38:43" ht="14.25">
      <c r="AL243" s="141">
        <v>111</v>
      </c>
      <c r="AM243" s="91" t="s">
        <v>715</v>
      </c>
      <c r="AO243" s="180"/>
      <c r="AP243" s="180"/>
      <c r="AQ243" s="21"/>
    </row>
    <row r="244" spans="38:43" ht="14.25">
      <c r="AL244" s="141">
        <v>112</v>
      </c>
      <c r="AM244" s="91" t="s">
        <v>337</v>
      </c>
      <c r="AO244" s="180"/>
      <c r="AP244" s="180"/>
      <c r="AQ244" s="21"/>
    </row>
    <row r="245" spans="38:43" ht="14.25">
      <c r="AL245" s="141">
        <v>113</v>
      </c>
      <c r="AM245" s="91" t="s">
        <v>9</v>
      </c>
      <c r="AO245" s="180"/>
      <c r="AP245" s="180"/>
      <c r="AQ245" s="21"/>
    </row>
    <row r="246" spans="38:43" ht="14.25">
      <c r="AL246" s="141">
        <v>114</v>
      </c>
      <c r="AM246" s="91" t="s">
        <v>716</v>
      </c>
      <c r="AO246" s="180"/>
      <c r="AP246" s="180"/>
      <c r="AQ246" s="21"/>
    </row>
    <row r="247" spans="38:43" ht="14.25">
      <c r="AL247" s="141">
        <v>115</v>
      </c>
      <c r="AM247" s="91" t="s">
        <v>527</v>
      </c>
      <c r="AO247" s="180"/>
      <c r="AP247" s="180"/>
      <c r="AQ247" s="21"/>
    </row>
    <row r="248" spans="38:43" ht="14.25">
      <c r="AL248" s="141">
        <v>116</v>
      </c>
      <c r="AM248" s="91" t="s">
        <v>717</v>
      </c>
      <c r="AO248" s="180"/>
      <c r="AP248" s="180"/>
      <c r="AQ248" s="21"/>
    </row>
    <row r="249" spans="38:43" ht="14.25">
      <c r="AL249" s="141">
        <v>117</v>
      </c>
      <c r="AM249" s="91" t="s">
        <v>718</v>
      </c>
      <c r="AO249" s="180"/>
      <c r="AP249" s="180"/>
      <c r="AQ249" s="21"/>
    </row>
    <row r="250" spans="38:43" ht="14.25">
      <c r="AL250" s="141">
        <v>118</v>
      </c>
      <c r="AM250" s="91" t="s">
        <v>528</v>
      </c>
      <c r="AO250" s="180"/>
      <c r="AP250" s="180"/>
      <c r="AQ250" s="21"/>
    </row>
    <row r="251" spans="38:43" ht="14.25">
      <c r="AL251" s="141">
        <v>119</v>
      </c>
      <c r="AM251" s="91" t="s">
        <v>529</v>
      </c>
      <c r="AO251" s="180"/>
      <c r="AP251" s="180"/>
      <c r="AQ251" s="21"/>
    </row>
    <row r="252" spans="38:43" ht="14.25">
      <c r="AL252" s="141">
        <v>120</v>
      </c>
      <c r="AM252" s="91" t="s">
        <v>719</v>
      </c>
      <c r="AO252" s="180"/>
      <c r="AP252" s="180"/>
      <c r="AQ252" s="21"/>
    </row>
    <row r="253" spans="38:43" ht="14.25">
      <c r="AL253" s="141">
        <v>121</v>
      </c>
      <c r="AM253" s="91" t="s">
        <v>533</v>
      </c>
      <c r="AO253" s="180"/>
      <c r="AP253" s="180"/>
      <c r="AQ253" s="21"/>
    </row>
    <row r="254" spans="38:43" ht="14.25">
      <c r="AL254" s="141">
        <v>122</v>
      </c>
      <c r="AM254" s="91" t="s">
        <v>720</v>
      </c>
      <c r="AO254" s="180"/>
      <c r="AP254" s="180"/>
      <c r="AQ254" s="21"/>
    </row>
    <row r="255" spans="38:43" ht="14.25">
      <c r="AL255" s="141">
        <v>123</v>
      </c>
      <c r="AM255" s="91" t="s">
        <v>10</v>
      </c>
      <c r="AO255" s="180"/>
      <c r="AP255" s="180"/>
      <c r="AQ255" s="21"/>
    </row>
    <row r="256" spans="38:43" ht="14.25">
      <c r="AL256" s="141">
        <v>124</v>
      </c>
      <c r="AM256" s="91" t="s">
        <v>539</v>
      </c>
      <c r="AO256" s="180"/>
      <c r="AP256" s="181"/>
      <c r="AQ256" s="21"/>
    </row>
    <row r="257" spans="38:43" ht="14.25">
      <c r="AL257" s="141">
        <v>125</v>
      </c>
      <c r="AM257" s="91" t="s">
        <v>11</v>
      </c>
      <c r="AO257" s="180"/>
      <c r="AP257" s="180"/>
      <c r="AQ257" s="21"/>
    </row>
    <row r="258" spans="38:43" ht="14.25">
      <c r="AL258" s="141">
        <v>126</v>
      </c>
      <c r="AM258" s="91" t="s">
        <v>721</v>
      </c>
      <c r="AO258" s="180"/>
      <c r="AP258" s="180"/>
      <c r="AQ258" s="21"/>
    </row>
    <row r="259" spans="38:43" ht="14.25">
      <c r="AL259" s="141">
        <v>127</v>
      </c>
      <c r="AM259" s="91" t="s">
        <v>545</v>
      </c>
      <c r="AO259" s="180"/>
      <c r="AP259" s="180"/>
      <c r="AQ259" s="21"/>
    </row>
    <row r="260" spans="38:43" ht="14.25">
      <c r="AL260" s="141">
        <v>128</v>
      </c>
      <c r="AM260" s="91" t="s">
        <v>722</v>
      </c>
      <c r="AO260" s="180"/>
      <c r="AP260" s="180"/>
      <c r="AQ260" s="21"/>
    </row>
    <row r="261" spans="38:43" ht="14.25">
      <c r="AL261" s="141">
        <v>129</v>
      </c>
      <c r="AM261" s="91" t="s">
        <v>549</v>
      </c>
      <c r="AO261" s="180"/>
      <c r="AP261" s="180"/>
      <c r="AQ261" s="21"/>
    </row>
    <row r="262" spans="38:43" ht="14.25">
      <c r="AL262" s="141">
        <v>130</v>
      </c>
      <c r="AM262" s="91" t="s">
        <v>551</v>
      </c>
      <c r="AO262" s="180"/>
      <c r="AP262" s="180"/>
      <c r="AQ262" s="21"/>
    </row>
    <row r="263" spans="38:43" ht="14.25">
      <c r="AL263" s="141">
        <v>131</v>
      </c>
      <c r="AM263" s="91" t="s">
        <v>553</v>
      </c>
      <c r="AO263" s="180"/>
      <c r="AP263" s="180"/>
      <c r="AQ263" s="21"/>
    </row>
    <row r="264" spans="38:43" ht="14.25">
      <c r="AL264" s="141">
        <v>132</v>
      </c>
      <c r="AM264" s="91" t="s">
        <v>723</v>
      </c>
      <c r="AO264" s="180"/>
      <c r="AP264" s="180"/>
      <c r="AQ264" s="21"/>
    </row>
    <row r="265" spans="38:43" ht="14.25">
      <c r="AL265" s="141">
        <v>133</v>
      </c>
      <c r="AM265" s="91" t="s">
        <v>554</v>
      </c>
      <c r="AO265" s="180"/>
      <c r="AP265" s="180"/>
      <c r="AQ265" s="21"/>
    </row>
    <row r="266" spans="38:43" ht="14.25">
      <c r="AL266" s="141">
        <v>134</v>
      </c>
      <c r="AM266" s="91" t="s">
        <v>724</v>
      </c>
      <c r="AO266" s="180"/>
      <c r="AP266" s="180"/>
      <c r="AQ266" s="21"/>
    </row>
    <row r="267" spans="38:43" ht="14.25">
      <c r="AL267" s="141">
        <v>135</v>
      </c>
      <c r="AM267" s="91" t="s">
        <v>556</v>
      </c>
      <c r="AO267" s="180"/>
      <c r="AP267" s="180"/>
      <c r="AQ267" s="21"/>
    </row>
    <row r="268" spans="38:43" ht="14.25">
      <c r="AL268" s="141">
        <v>136</v>
      </c>
      <c r="AM268" s="91" t="s">
        <v>557</v>
      </c>
      <c r="AO268" s="180"/>
      <c r="AP268" s="180"/>
      <c r="AQ268" s="21"/>
    </row>
    <row r="269" spans="38:43" ht="14.25">
      <c r="AL269" s="141">
        <v>137</v>
      </c>
      <c r="AM269" s="91" t="s">
        <v>558</v>
      </c>
      <c r="AO269" s="180"/>
      <c r="AP269" s="180"/>
      <c r="AQ269" s="21"/>
    </row>
    <row r="270" spans="38:43" ht="14.25">
      <c r="AL270" s="141">
        <v>138</v>
      </c>
      <c r="AM270" s="91" t="s">
        <v>560</v>
      </c>
      <c r="AO270" s="180"/>
      <c r="AP270" s="180"/>
      <c r="AQ270" s="21"/>
    </row>
    <row r="271" spans="38:43" ht="14.25">
      <c r="AL271" s="141">
        <v>139</v>
      </c>
      <c r="AM271" s="91" t="s">
        <v>561</v>
      </c>
      <c r="AO271" s="180"/>
      <c r="AP271" s="180"/>
      <c r="AQ271" s="21"/>
    </row>
    <row r="272" spans="38:43" ht="14.25">
      <c r="AL272" s="141">
        <v>140</v>
      </c>
      <c r="AM272" s="91" t="s">
        <v>559</v>
      </c>
      <c r="AO272" s="180"/>
      <c r="AP272" s="180"/>
      <c r="AQ272" s="21"/>
    </row>
    <row r="273" spans="38:43" ht="14.25">
      <c r="AL273" s="141">
        <v>141</v>
      </c>
      <c r="AM273" s="91" t="s">
        <v>562</v>
      </c>
      <c r="AO273" s="180"/>
      <c r="AP273" s="180"/>
      <c r="AQ273" s="21"/>
    </row>
    <row r="274" spans="38:43" ht="14.25">
      <c r="AL274" s="141">
        <v>142</v>
      </c>
      <c r="AM274" s="91" t="s">
        <v>563</v>
      </c>
      <c r="AO274" s="180"/>
      <c r="AP274" s="180"/>
      <c r="AQ274" s="21"/>
    </row>
    <row r="275" spans="38:43" ht="14.25">
      <c r="AL275" s="141">
        <v>143</v>
      </c>
      <c r="AM275" s="91" t="s">
        <v>564</v>
      </c>
      <c r="AO275" s="180"/>
      <c r="AP275" s="180"/>
      <c r="AQ275" s="21"/>
    </row>
    <row r="276" spans="38:43" ht="14.25">
      <c r="AL276" s="141">
        <v>144</v>
      </c>
      <c r="AM276" s="91" t="s">
        <v>12</v>
      </c>
      <c r="AO276" s="180"/>
      <c r="AP276" s="180"/>
      <c r="AQ276" s="21"/>
    </row>
    <row r="277" spans="38:43" ht="14.25">
      <c r="AL277" s="141">
        <v>145</v>
      </c>
      <c r="AM277" s="91" t="s">
        <v>725</v>
      </c>
      <c r="AO277" s="180"/>
      <c r="AP277" s="180"/>
      <c r="AQ277" s="21"/>
    </row>
    <row r="278" spans="38:43" ht="14.25">
      <c r="AL278" s="141">
        <v>146</v>
      </c>
      <c r="AM278" s="91" t="s">
        <v>726</v>
      </c>
      <c r="AO278" s="180"/>
      <c r="AP278" s="180"/>
      <c r="AQ278" s="21"/>
    </row>
    <row r="279" spans="38:43" ht="14.25">
      <c r="AL279" s="141">
        <v>147</v>
      </c>
      <c r="AM279" s="91" t="s">
        <v>727</v>
      </c>
      <c r="AO279" s="180"/>
      <c r="AP279" s="180"/>
      <c r="AQ279" s="21"/>
    </row>
    <row r="280" spans="38:43" ht="14.25">
      <c r="AL280" s="141">
        <v>148</v>
      </c>
      <c r="AM280" s="91" t="s">
        <v>728</v>
      </c>
      <c r="AO280" s="180"/>
      <c r="AP280" s="180"/>
      <c r="AQ280" s="21"/>
    </row>
    <row r="281" spans="38:43" ht="14.25">
      <c r="AL281" s="141">
        <v>149</v>
      </c>
      <c r="AM281" s="91" t="s">
        <v>570</v>
      </c>
      <c r="AO281" s="180"/>
      <c r="AP281" s="180"/>
      <c r="AQ281" s="21"/>
    </row>
    <row r="282" spans="38:43" ht="14.25">
      <c r="AL282" s="141">
        <v>150</v>
      </c>
      <c r="AM282" s="91" t="s">
        <v>729</v>
      </c>
      <c r="AO282" s="180"/>
      <c r="AP282" s="180"/>
      <c r="AQ282" s="21"/>
    </row>
    <row r="283" spans="38:43" ht="14.25">
      <c r="AL283" s="141">
        <v>151</v>
      </c>
      <c r="AM283" s="91" t="s">
        <v>730</v>
      </c>
      <c r="AO283" s="180"/>
      <c r="AP283" s="180"/>
      <c r="AQ283" s="21"/>
    </row>
    <row r="284" spans="38:43" ht="14.25">
      <c r="AL284" s="141">
        <v>152</v>
      </c>
      <c r="AM284" s="91" t="s">
        <v>573</v>
      </c>
      <c r="AO284" s="180"/>
      <c r="AP284" s="180"/>
      <c r="AQ284" s="21"/>
    </row>
    <row r="285" spans="38:43" ht="14.25">
      <c r="AL285" s="141">
        <v>153</v>
      </c>
      <c r="AM285" s="91" t="s">
        <v>731</v>
      </c>
      <c r="AO285" s="180"/>
      <c r="AP285" s="180"/>
      <c r="AQ285" s="21"/>
    </row>
    <row r="286" spans="38:43" ht="14.25">
      <c r="AL286" s="141">
        <v>154</v>
      </c>
      <c r="AM286" s="91" t="s">
        <v>575</v>
      </c>
      <c r="AO286" s="180"/>
      <c r="AP286" s="180"/>
      <c r="AQ286" s="21"/>
    </row>
    <row r="287" spans="38:43" ht="14.25">
      <c r="AL287" s="141">
        <v>155</v>
      </c>
      <c r="AM287" s="91" t="s">
        <v>576</v>
      </c>
      <c r="AO287" s="180"/>
      <c r="AP287" s="180"/>
      <c r="AQ287" s="21"/>
    </row>
    <row r="288" spans="38:43" ht="14.25">
      <c r="AL288" s="141">
        <v>156</v>
      </c>
      <c r="AM288" s="91" t="s">
        <v>577</v>
      </c>
      <c r="AO288" s="180"/>
      <c r="AP288" s="180"/>
      <c r="AQ288" s="21"/>
    </row>
    <row r="289" spans="38:43" ht="14.25">
      <c r="AL289" s="141">
        <v>157</v>
      </c>
      <c r="AM289" s="91" t="s">
        <v>578</v>
      </c>
      <c r="AO289" s="180"/>
      <c r="AP289" s="180"/>
      <c r="AQ289" s="21"/>
    </row>
    <row r="290" spans="38:43" ht="14.25">
      <c r="AL290" s="141">
        <v>158</v>
      </c>
      <c r="AM290" s="91" t="s">
        <v>579</v>
      </c>
      <c r="AO290" s="180"/>
      <c r="AP290" s="180"/>
      <c r="AQ290" s="21"/>
    </row>
    <row r="291" spans="38:43" ht="14.25">
      <c r="AL291" s="141">
        <v>159</v>
      </c>
      <c r="AM291" s="91" t="s">
        <v>580</v>
      </c>
      <c r="AO291" s="180"/>
      <c r="AP291" s="180"/>
      <c r="AQ291" s="21"/>
    </row>
    <row r="292" spans="38:43" ht="14.25">
      <c r="AL292" s="141">
        <v>160</v>
      </c>
      <c r="AM292" s="91" t="s">
        <v>427</v>
      </c>
      <c r="AO292" s="180"/>
      <c r="AP292" s="180"/>
      <c r="AQ292" s="21"/>
    </row>
    <row r="293" spans="38:43" ht="14.25">
      <c r="AL293" s="141">
        <v>161</v>
      </c>
      <c r="AM293" s="91" t="s">
        <v>428</v>
      </c>
      <c r="AO293" s="180"/>
      <c r="AP293" s="180"/>
      <c r="AQ293" s="21"/>
    </row>
    <row r="294" spans="38:43" ht="14.25">
      <c r="AL294" s="141">
        <v>162</v>
      </c>
      <c r="AM294" s="91" t="s">
        <v>732</v>
      </c>
      <c r="AO294" s="180"/>
      <c r="AP294" s="180"/>
      <c r="AQ294" s="21"/>
    </row>
    <row r="295" spans="38:43" ht="14.25">
      <c r="AL295" s="141">
        <v>163</v>
      </c>
      <c r="AM295" s="91" t="s">
        <v>733</v>
      </c>
      <c r="AO295" s="180"/>
      <c r="AP295" s="180"/>
      <c r="AQ295" s="21"/>
    </row>
    <row r="296" spans="38:43" ht="14.25">
      <c r="AL296" s="141">
        <v>164</v>
      </c>
      <c r="AM296" s="91" t="s">
        <v>431</v>
      </c>
      <c r="AO296" s="180"/>
      <c r="AP296" s="180"/>
      <c r="AQ296" s="21"/>
    </row>
    <row r="297" spans="38:43" ht="14.25">
      <c r="AL297" s="141">
        <v>165</v>
      </c>
      <c r="AM297" s="91" t="s">
        <v>734</v>
      </c>
      <c r="AO297" s="180"/>
      <c r="AP297" s="180"/>
      <c r="AQ297" s="21"/>
    </row>
    <row r="298" spans="38:43" ht="14.25">
      <c r="AL298" s="141">
        <v>166</v>
      </c>
      <c r="AM298" s="91" t="s">
        <v>434</v>
      </c>
      <c r="AO298" s="180"/>
      <c r="AP298" s="180"/>
      <c r="AQ298" s="21"/>
    </row>
    <row r="299" spans="38:43" ht="14.25">
      <c r="AL299" s="141">
        <v>167</v>
      </c>
      <c r="AM299" s="91" t="s">
        <v>435</v>
      </c>
      <c r="AO299" s="180"/>
      <c r="AP299" s="180"/>
      <c r="AQ299" s="21"/>
    </row>
    <row r="300" spans="38:43" ht="14.25">
      <c r="AL300" s="141">
        <v>168</v>
      </c>
      <c r="AM300" s="91" t="s">
        <v>436</v>
      </c>
      <c r="AO300" s="180"/>
      <c r="AP300" s="180"/>
      <c r="AQ300" s="21"/>
    </row>
    <row r="301" spans="38:43" ht="14.25">
      <c r="AL301" s="141">
        <v>169</v>
      </c>
      <c r="AM301" s="91" t="s">
        <v>735</v>
      </c>
      <c r="AO301" s="180"/>
      <c r="AP301" s="180"/>
      <c r="AQ301" s="21"/>
    </row>
    <row r="302" spans="38:43" ht="14.25">
      <c r="AL302" s="141">
        <v>170</v>
      </c>
      <c r="AM302" s="91" t="s">
        <v>736</v>
      </c>
      <c r="AO302" s="180"/>
      <c r="AP302" s="180"/>
      <c r="AQ302" s="21"/>
    </row>
    <row r="303" spans="38:43" ht="14.25">
      <c r="AL303" s="141">
        <v>171</v>
      </c>
      <c r="AM303" s="91" t="s">
        <v>353</v>
      </c>
      <c r="AO303" s="180"/>
      <c r="AP303" s="180"/>
      <c r="AQ303" s="21"/>
    </row>
    <row r="304" spans="38:43" ht="14.25">
      <c r="AL304" s="141">
        <v>172</v>
      </c>
      <c r="AM304" s="91" t="s">
        <v>439</v>
      </c>
      <c r="AO304" s="180"/>
      <c r="AP304" s="180"/>
      <c r="AQ304" s="21"/>
    </row>
    <row r="305" spans="38:43" ht="14.25">
      <c r="AL305" s="141">
        <v>173</v>
      </c>
      <c r="AM305" s="91" t="s">
        <v>440</v>
      </c>
      <c r="AO305" s="180"/>
      <c r="AP305" s="180"/>
      <c r="AQ305" s="21"/>
    </row>
    <row r="306" spans="38:43" ht="14.25">
      <c r="AL306" s="141">
        <v>174</v>
      </c>
      <c r="AM306" s="91" t="s">
        <v>441</v>
      </c>
      <c r="AO306" s="180"/>
      <c r="AP306" s="180"/>
      <c r="AQ306" s="21"/>
    </row>
    <row r="307" spans="38:43" ht="14.25">
      <c r="AL307" s="141">
        <v>175</v>
      </c>
      <c r="AM307" s="91" t="s">
        <v>442</v>
      </c>
      <c r="AO307" s="180"/>
      <c r="AP307" s="180"/>
      <c r="AQ307" s="21"/>
    </row>
    <row r="308" spans="38:43" ht="14.25">
      <c r="AL308" s="141">
        <v>176</v>
      </c>
      <c r="AM308" s="91" t="s">
        <v>443</v>
      </c>
      <c r="AO308" s="180"/>
      <c r="AP308" s="180"/>
      <c r="AQ308" s="21"/>
    </row>
    <row r="309" spans="38:43" ht="14.25">
      <c r="AL309" s="141">
        <v>177</v>
      </c>
      <c r="AM309" s="91" t="s">
        <v>737</v>
      </c>
      <c r="AO309" s="180"/>
      <c r="AP309" s="180"/>
      <c r="AQ309" s="21"/>
    </row>
    <row r="310" spans="38:43" ht="14.25">
      <c r="AL310" s="141">
        <v>178</v>
      </c>
      <c r="AM310" s="91" t="s">
        <v>444</v>
      </c>
      <c r="AO310" s="180"/>
      <c r="AP310" s="180"/>
      <c r="AQ310" s="21"/>
    </row>
    <row r="311" spans="38:43" ht="14.25">
      <c r="AL311" s="141">
        <v>179</v>
      </c>
      <c r="AM311" s="91" t="s">
        <v>445</v>
      </c>
      <c r="AO311" s="180"/>
      <c r="AP311" s="180"/>
      <c r="AQ311" s="21"/>
    </row>
    <row r="312" spans="38:43" ht="14.25">
      <c r="AL312" s="141">
        <v>180</v>
      </c>
      <c r="AM312" s="91" t="s">
        <v>446</v>
      </c>
      <c r="AO312" s="180"/>
      <c r="AP312" s="180"/>
      <c r="AQ312" s="21"/>
    </row>
    <row r="313" spans="38:43" ht="14.25">
      <c r="AL313" s="141">
        <v>181</v>
      </c>
      <c r="AM313" s="91" t="s">
        <v>738</v>
      </c>
      <c r="AO313" s="180"/>
      <c r="AP313" s="180"/>
      <c r="AQ313" s="21"/>
    </row>
    <row r="314" spans="38:43" ht="14.25">
      <c r="AL314" s="141">
        <v>182</v>
      </c>
      <c r="AM314" s="91" t="s">
        <v>447</v>
      </c>
      <c r="AO314" s="180"/>
      <c r="AP314" s="180"/>
      <c r="AQ314" s="21"/>
    </row>
    <row r="315" spans="38:43" ht="14.25">
      <c r="AL315" s="141">
        <v>183</v>
      </c>
      <c r="AM315" s="91" t="s">
        <v>448</v>
      </c>
      <c r="AO315" s="180"/>
      <c r="AP315" s="180"/>
      <c r="AQ315" s="21"/>
    </row>
    <row r="316" spans="38:43" ht="14.25">
      <c r="AL316" s="141">
        <v>184</v>
      </c>
      <c r="AM316" s="91" t="s">
        <v>514</v>
      </c>
      <c r="AO316" s="180"/>
      <c r="AP316" s="180"/>
      <c r="AQ316" s="21"/>
    </row>
    <row r="317" spans="38:43" ht="14.25">
      <c r="AL317" s="141">
        <v>185</v>
      </c>
      <c r="AM317" s="91" t="s">
        <v>739</v>
      </c>
      <c r="AO317" s="180"/>
      <c r="AP317" s="180"/>
      <c r="AQ317" s="21"/>
    </row>
    <row r="318" spans="38:43" ht="14.25">
      <c r="AL318" s="141">
        <v>186</v>
      </c>
      <c r="AM318" s="91" t="s">
        <v>451</v>
      </c>
      <c r="AO318" s="180"/>
      <c r="AP318" s="180"/>
      <c r="AQ318" s="21"/>
    </row>
    <row r="319" spans="38:43" ht="14.25">
      <c r="AL319" s="141">
        <v>187</v>
      </c>
      <c r="AM319" s="91" t="s">
        <v>740</v>
      </c>
      <c r="AO319" s="180"/>
      <c r="AP319" s="180"/>
      <c r="AQ319" s="21"/>
    </row>
    <row r="320" spans="38:43" ht="14.25">
      <c r="AL320" s="141">
        <v>188</v>
      </c>
      <c r="AM320" s="91" t="s">
        <v>453</v>
      </c>
      <c r="AO320" s="180"/>
      <c r="AP320" s="180"/>
      <c r="AQ320" s="21"/>
    </row>
    <row r="321" spans="38:43" ht="14.25">
      <c r="AL321" s="141">
        <v>189</v>
      </c>
      <c r="AM321" s="91" t="s">
        <v>741</v>
      </c>
      <c r="AO321" s="180"/>
      <c r="AP321" s="180"/>
      <c r="AQ321" s="21"/>
    </row>
    <row r="322" spans="38:43" ht="14.25">
      <c r="AL322" s="141">
        <v>190</v>
      </c>
      <c r="AM322" s="91" t="s">
        <v>742</v>
      </c>
      <c r="AO322" s="180"/>
      <c r="AP322" s="180"/>
      <c r="AQ322" s="21"/>
    </row>
    <row r="323" spans="38:43" ht="14.25">
      <c r="AL323" s="141">
        <v>191</v>
      </c>
      <c r="AM323" s="91" t="s">
        <v>743</v>
      </c>
      <c r="AO323" s="180"/>
      <c r="AP323" s="180"/>
      <c r="AQ323" s="21"/>
    </row>
    <row r="324" spans="38:43" ht="14.25">
      <c r="AL324" s="141">
        <v>192</v>
      </c>
      <c r="AM324" s="91" t="s">
        <v>744</v>
      </c>
      <c r="AO324" s="180"/>
      <c r="AP324" s="180"/>
      <c r="AQ324" s="21"/>
    </row>
    <row r="325" spans="38:43" ht="14.25">
      <c r="AL325" s="141">
        <v>193</v>
      </c>
      <c r="AM325" s="91" t="s">
        <v>745</v>
      </c>
      <c r="AO325" s="180"/>
      <c r="AP325" s="180"/>
      <c r="AQ325" s="21"/>
    </row>
    <row r="326" spans="38:43" ht="14.25">
      <c r="AL326" s="141">
        <v>194</v>
      </c>
      <c r="AM326" s="91" t="s">
        <v>14</v>
      </c>
      <c r="AO326" s="180"/>
      <c r="AP326" s="180"/>
      <c r="AQ326" s="21"/>
    </row>
    <row r="327" spans="38:43" ht="14.25">
      <c r="AL327" s="141">
        <v>195</v>
      </c>
      <c r="AM327" s="91" t="s">
        <v>746</v>
      </c>
      <c r="AO327" s="180"/>
      <c r="AP327" s="180"/>
      <c r="AQ327" s="21"/>
    </row>
    <row r="328" spans="38:43" ht="14.25">
      <c r="AL328" s="141">
        <v>196</v>
      </c>
      <c r="AM328" s="91" t="s">
        <v>461</v>
      </c>
      <c r="AO328" s="180"/>
      <c r="AP328" s="180"/>
      <c r="AQ328" s="21"/>
    </row>
    <row r="329" spans="38:43" ht="14.25">
      <c r="AL329" s="141">
        <v>197</v>
      </c>
      <c r="AM329" s="91" t="s">
        <v>462</v>
      </c>
      <c r="AO329" s="180"/>
      <c r="AP329" s="180"/>
      <c r="AQ329" s="21"/>
    </row>
    <row r="330" spans="38:43" ht="14.25">
      <c r="AL330" s="141">
        <v>198</v>
      </c>
      <c r="AM330" s="91" t="s">
        <v>463</v>
      </c>
      <c r="AO330" s="180"/>
      <c r="AP330" s="180"/>
      <c r="AQ330" s="21"/>
    </row>
    <row r="331" spans="38:43" ht="14.25">
      <c r="AL331" s="141">
        <v>199</v>
      </c>
      <c r="AM331" s="91" t="s">
        <v>464</v>
      </c>
      <c r="AO331" s="180"/>
      <c r="AP331" s="180"/>
      <c r="AQ331" s="21"/>
    </row>
    <row r="332" spans="38:43" ht="14.25">
      <c r="AL332" s="141">
        <v>200</v>
      </c>
      <c r="AM332" s="91" t="s">
        <v>465</v>
      </c>
      <c r="AO332" s="180"/>
      <c r="AP332" s="180"/>
      <c r="AQ332" s="21"/>
    </row>
    <row r="333" spans="38:43" ht="14.25">
      <c r="AL333" s="141">
        <v>201</v>
      </c>
      <c r="AM333" s="91" t="s">
        <v>747</v>
      </c>
      <c r="AO333" s="180"/>
      <c r="AP333" s="180"/>
      <c r="AQ333" s="21"/>
    </row>
    <row r="334" spans="38:43" ht="14.25">
      <c r="AL334" s="141">
        <v>202</v>
      </c>
      <c r="AM334" s="91" t="s">
        <v>467</v>
      </c>
      <c r="AO334" s="180"/>
      <c r="AP334" s="180"/>
      <c r="AQ334" s="21"/>
    </row>
    <row r="335" spans="38:43" ht="14.25">
      <c r="AL335" s="141">
        <v>203</v>
      </c>
      <c r="AM335" s="91" t="s">
        <v>748</v>
      </c>
      <c r="AO335" s="180"/>
      <c r="AP335" s="180"/>
      <c r="AQ335" s="21"/>
    </row>
    <row r="336" spans="38:43" ht="14.25">
      <c r="AL336" s="141">
        <v>204</v>
      </c>
      <c r="AM336" s="91" t="s">
        <v>469</v>
      </c>
      <c r="AO336" s="180"/>
      <c r="AP336" s="180"/>
      <c r="AQ336" s="21"/>
    </row>
    <row r="337" spans="38:43" ht="14.25">
      <c r="AL337" s="141">
        <v>205</v>
      </c>
      <c r="AM337" s="91" t="s">
        <v>470</v>
      </c>
      <c r="AO337" s="180"/>
      <c r="AP337" s="180"/>
      <c r="AQ337" s="21"/>
    </row>
    <row r="338" spans="38:43" ht="14.25">
      <c r="AL338" s="141">
        <v>206</v>
      </c>
      <c r="AM338" s="91" t="s">
        <v>749</v>
      </c>
      <c r="AO338" s="180"/>
      <c r="AP338" s="7"/>
      <c r="AQ338" s="21"/>
    </row>
    <row r="339" spans="38:43" ht="13.5">
      <c r="AL339" s="141">
        <v>207</v>
      </c>
      <c r="AM339" s="91" t="s">
        <v>48</v>
      </c>
      <c r="AP339" s="21"/>
      <c r="AQ339" s="21"/>
    </row>
    <row r="340" spans="38:43" ht="13.5">
      <c r="AL340" s="141">
        <v>208</v>
      </c>
      <c r="AM340" s="91" t="s">
        <v>750</v>
      </c>
      <c r="AP340" s="21"/>
      <c r="AQ340" s="21"/>
    </row>
    <row r="341" spans="38:43" ht="13.5">
      <c r="AL341" s="141">
        <v>209</v>
      </c>
      <c r="AM341" s="91" t="s">
        <v>751</v>
      </c>
      <c r="AP341" s="21"/>
      <c r="AQ341" s="21"/>
    </row>
    <row r="342" spans="38:43" ht="13.5">
      <c r="AL342" s="141">
        <v>210</v>
      </c>
      <c r="AM342" s="91" t="s">
        <v>752</v>
      </c>
      <c r="AP342" s="21"/>
      <c r="AQ342" s="21"/>
    </row>
    <row r="343" spans="38:43" ht="13.5">
      <c r="AL343" s="141">
        <v>211</v>
      </c>
      <c r="AM343" s="91" t="s">
        <v>753</v>
      </c>
      <c r="AP343" s="21"/>
      <c r="AQ343" s="21"/>
    </row>
    <row r="344" spans="38:43" ht="13.5">
      <c r="AL344" s="141">
        <v>212</v>
      </c>
      <c r="AM344" s="91" t="s">
        <v>475</v>
      </c>
      <c r="AP344" s="21"/>
      <c r="AQ344" s="21"/>
    </row>
    <row r="345" spans="38:43" ht="13.5">
      <c r="AL345" s="141">
        <v>213</v>
      </c>
      <c r="AM345" s="91" t="s">
        <v>476</v>
      </c>
      <c r="AP345" s="21"/>
      <c r="AQ345" s="21"/>
    </row>
    <row r="346" spans="38:43" ht="13.5">
      <c r="AL346" s="141">
        <v>214</v>
      </c>
      <c r="AM346" s="91" t="s">
        <v>477</v>
      </c>
      <c r="AP346" s="21"/>
      <c r="AQ346" s="21"/>
    </row>
    <row r="347" spans="38:43" ht="13.5">
      <c r="AL347" s="141">
        <v>215</v>
      </c>
      <c r="AM347" s="91" t="s">
        <v>478</v>
      </c>
      <c r="AP347" s="21"/>
      <c r="AQ347" s="21"/>
    </row>
    <row r="348" spans="38:43" ht="13.5">
      <c r="AL348" s="141">
        <v>216</v>
      </c>
      <c r="AM348" s="91" t="s">
        <v>479</v>
      </c>
      <c r="AP348" s="21"/>
      <c r="AQ348" s="21"/>
    </row>
    <row r="349" spans="38:43" ht="13.5">
      <c r="AL349" s="141">
        <v>217</v>
      </c>
      <c r="AM349" s="91" t="s">
        <v>754</v>
      </c>
      <c r="AP349" s="21"/>
      <c r="AQ349" s="21"/>
    </row>
    <row r="350" spans="38:43" ht="13.5">
      <c r="AL350" s="141">
        <v>218</v>
      </c>
      <c r="AM350" s="91" t="s">
        <v>755</v>
      </c>
      <c r="AP350" s="21"/>
      <c r="AQ350" s="21"/>
    </row>
    <row r="351" spans="38:43" ht="13.5">
      <c r="AL351" s="141">
        <v>219</v>
      </c>
      <c r="AM351" s="91" t="s">
        <v>482</v>
      </c>
      <c r="AP351" s="21"/>
      <c r="AQ351" s="21"/>
    </row>
    <row r="352" spans="38:43" ht="13.5">
      <c r="AL352" s="141">
        <v>220</v>
      </c>
      <c r="AM352" s="91" t="s">
        <v>483</v>
      </c>
      <c r="AP352" s="21"/>
      <c r="AQ352" s="21"/>
    </row>
    <row r="353" spans="38:43" ht="13.5">
      <c r="AL353" s="141">
        <v>221</v>
      </c>
      <c r="AM353" s="91" t="s">
        <v>756</v>
      </c>
      <c r="AP353" s="21"/>
      <c r="AQ353" s="21"/>
    </row>
    <row r="354" spans="38:43" ht="13.5">
      <c r="AL354" s="141">
        <v>222</v>
      </c>
      <c r="AM354" s="91" t="s">
        <v>357</v>
      </c>
      <c r="AP354" s="21"/>
      <c r="AQ354" s="21"/>
    </row>
    <row r="355" spans="38:43" ht="13.5">
      <c r="AL355" s="141">
        <v>223</v>
      </c>
      <c r="AM355" s="91" t="s">
        <v>358</v>
      </c>
      <c r="AP355" s="21"/>
      <c r="AQ355" s="21"/>
    </row>
    <row r="356" spans="38:43" ht="13.5">
      <c r="AL356" s="141">
        <v>224</v>
      </c>
      <c r="AM356" s="91" t="s">
        <v>757</v>
      </c>
      <c r="AP356" s="21"/>
      <c r="AQ356" s="21"/>
    </row>
    <row r="357" spans="38:39" ht="13.5">
      <c r="AL357" s="141">
        <v>225</v>
      </c>
      <c r="AM357" s="91" t="s">
        <v>484</v>
      </c>
    </row>
    <row r="358" spans="38:39" ht="13.5">
      <c r="AL358" s="141">
        <v>226</v>
      </c>
      <c r="AM358" s="91" t="s">
        <v>360</v>
      </c>
    </row>
    <row r="359" spans="38:39" ht="13.5">
      <c r="AL359" s="141">
        <v>227</v>
      </c>
      <c r="AM359" s="91" t="s">
        <v>485</v>
      </c>
    </row>
    <row r="360" spans="38:39" ht="13.5">
      <c r="AL360" s="141">
        <v>228</v>
      </c>
      <c r="AM360" s="91" t="s">
        <v>486</v>
      </c>
    </row>
    <row r="361" spans="38:39" ht="13.5">
      <c r="AL361" s="141">
        <v>229</v>
      </c>
      <c r="AM361" s="91" t="s">
        <v>758</v>
      </c>
    </row>
    <row r="362" spans="38:39" ht="13.5">
      <c r="AL362" s="141">
        <v>230</v>
      </c>
      <c r="AM362" s="91" t="s">
        <v>759</v>
      </c>
    </row>
    <row r="363" spans="38:39" ht="13.5">
      <c r="AL363" s="141">
        <v>231</v>
      </c>
      <c r="AM363" s="91" t="s">
        <v>488</v>
      </c>
    </row>
    <row r="364" spans="38:39" ht="13.5">
      <c r="AL364" s="141">
        <v>232</v>
      </c>
      <c r="AM364" s="91" t="s">
        <v>658</v>
      </c>
    </row>
    <row r="365" spans="38:39" ht="13.5">
      <c r="AL365" s="141">
        <v>233</v>
      </c>
      <c r="AM365" s="91" t="s">
        <v>489</v>
      </c>
    </row>
    <row r="366" spans="38:39" ht="13.5">
      <c r="AL366" s="141">
        <v>234</v>
      </c>
      <c r="AM366" s="91" t="s">
        <v>361</v>
      </c>
    </row>
    <row r="367" spans="38:39" ht="13.5">
      <c r="AL367" s="141">
        <v>235</v>
      </c>
      <c r="AM367" s="91" t="s">
        <v>490</v>
      </c>
    </row>
    <row r="368" spans="38:39" ht="13.5">
      <c r="AL368" s="141">
        <v>236</v>
      </c>
      <c r="AM368" s="91" t="s">
        <v>491</v>
      </c>
    </row>
    <row r="369" spans="38:39" ht="13.5">
      <c r="AL369" s="141">
        <v>237</v>
      </c>
      <c r="AM369" s="91" t="s">
        <v>492</v>
      </c>
    </row>
    <row r="370" spans="38:39" ht="13.5">
      <c r="AL370" s="141">
        <v>238</v>
      </c>
      <c r="AM370" s="91" t="s">
        <v>760</v>
      </c>
    </row>
    <row r="371" spans="38:39" ht="13.5">
      <c r="AL371" s="141">
        <v>239</v>
      </c>
      <c r="AM371" s="91" t="s">
        <v>761</v>
      </c>
    </row>
    <row r="372" spans="38:39" ht="13.5">
      <c r="AL372" s="141">
        <v>240</v>
      </c>
      <c r="AM372" s="91" t="s">
        <v>493</v>
      </c>
    </row>
    <row r="373" spans="38:39" ht="13.5">
      <c r="AL373" s="141">
        <v>241</v>
      </c>
      <c r="AM373" s="91" t="s">
        <v>494</v>
      </c>
    </row>
    <row r="374" spans="38:39" ht="13.5">
      <c r="AL374" s="141">
        <v>242</v>
      </c>
      <c r="AM374" s="91" t="s">
        <v>495</v>
      </c>
    </row>
    <row r="375" spans="38:39" ht="13.5">
      <c r="AL375" s="141">
        <v>243</v>
      </c>
      <c r="AM375" s="91" t="s">
        <v>496</v>
      </c>
    </row>
    <row r="376" spans="38:39" ht="13.5">
      <c r="AL376" s="141">
        <v>244</v>
      </c>
      <c r="AM376" s="91" t="s">
        <v>364</v>
      </c>
    </row>
    <row r="377" spans="38:39" ht="13.5">
      <c r="AL377" s="141">
        <v>245</v>
      </c>
      <c r="AM377" s="91" t="s">
        <v>506</v>
      </c>
    </row>
    <row r="378" spans="38:39" ht="13.5">
      <c r="AL378" s="141">
        <v>246</v>
      </c>
      <c r="AM378" s="91" t="s">
        <v>507</v>
      </c>
    </row>
    <row r="379" spans="38:39" ht="13.5">
      <c r="AL379" s="141">
        <v>247</v>
      </c>
      <c r="AM379" s="91" t="s">
        <v>508</v>
      </c>
    </row>
    <row r="380" spans="38:39" ht="13.5">
      <c r="AL380" s="141">
        <v>248</v>
      </c>
      <c r="AM380" s="91" t="s">
        <v>497</v>
      </c>
    </row>
    <row r="381" spans="38:39" ht="13.5">
      <c r="AL381" s="141">
        <v>249</v>
      </c>
      <c r="AM381" s="91" t="s">
        <v>509</v>
      </c>
    </row>
    <row r="382" spans="38:39" ht="13.5">
      <c r="AL382" s="141">
        <v>250</v>
      </c>
      <c r="AM382" s="91" t="s">
        <v>510</v>
      </c>
    </row>
    <row r="383" spans="38:39" ht="13.5">
      <c r="AL383" s="141">
        <v>251</v>
      </c>
      <c r="AM383" s="91" t="s">
        <v>499</v>
      </c>
    </row>
    <row r="384" spans="38:39" ht="13.5">
      <c r="AL384" s="141">
        <v>252</v>
      </c>
      <c r="AM384" s="91" t="s">
        <v>498</v>
      </c>
    </row>
    <row r="385" spans="38:39" ht="13.5">
      <c r="AL385" s="141">
        <v>253</v>
      </c>
      <c r="AM385" s="91" t="s">
        <v>500</v>
      </c>
    </row>
    <row r="386" spans="38:39" ht="13.5">
      <c r="AL386" s="141">
        <v>254</v>
      </c>
      <c r="AM386" s="91" t="s">
        <v>762</v>
      </c>
    </row>
    <row r="387" spans="38:39" ht="13.5">
      <c r="AL387" s="141">
        <v>255</v>
      </c>
      <c r="AM387" s="91" t="s">
        <v>503</v>
      </c>
    </row>
    <row r="388" spans="38:39" ht="13.5">
      <c r="AL388" s="141">
        <v>256</v>
      </c>
      <c r="AM388" s="91" t="s">
        <v>504</v>
      </c>
    </row>
    <row r="389" spans="38:39" ht="13.5">
      <c r="AL389" s="141">
        <v>257</v>
      </c>
      <c r="AM389" s="91" t="s">
        <v>505</v>
      </c>
    </row>
    <row r="390" spans="38:39" ht="13.5">
      <c r="AL390" s="141">
        <v>258</v>
      </c>
      <c r="AM390" s="91" t="s">
        <v>763</v>
      </c>
    </row>
    <row r="391" spans="38:39" ht="13.5">
      <c r="AL391" s="141">
        <v>259</v>
      </c>
      <c r="AM391" s="91" t="s">
        <v>581</v>
      </c>
    </row>
    <row r="392" spans="38:39" ht="13.5">
      <c r="AL392" s="141">
        <v>260</v>
      </c>
      <c r="AM392" s="91" t="s">
        <v>764</v>
      </c>
    </row>
    <row r="393" spans="38:39" ht="13.5">
      <c r="AL393" s="141">
        <v>261</v>
      </c>
      <c r="AM393" s="91" t="s">
        <v>584</v>
      </c>
    </row>
    <row r="394" spans="38:39" ht="13.5">
      <c r="AL394" s="141">
        <v>262</v>
      </c>
      <c r="AM394" s="91" t="s">
        <v>765</v>
      </c>
    </row>
    <row r="395" spans="38:39" ht="13.5">
      <c r="AL395" s="141">
        <v>263</v>
      </c>
      <c r="AM395" s="91" t="s">
        <v>766</v>
      </c>
    </row>
    <row r="396" spans="38:39" ht="13.5">
      <c r="AL396" s="141">
        <v>264</v>
      </c>
      <c r="AM396" s="91" t="s">
        <v>767</v>
      </c>
    </row>
    <row r="397" spans="38:39" ht="13.5">
      <c r="AL397" s="141">
        <v>265</v>
      </c>
      <c r="AM397" s="91" t="s">
        <v>368</v>
      </c>
    </row>
    <row r="398" spans="38:39" ht="13.5">
      <c r="AL398" s="141">
        <v>266</v>
      </c>
      <c r="AM398" s="91" t="s">
        <v>768</v>
      </c>
    </row>
    <row r="399" spans="38:39" ht="13.5">
      <c r="AL399" s="141">
        <v>267</v>
      </c>
      <c r="AM399" s="91" t="s">
        <v>769</v>
      </c>
    </row>
    <row r="400" spans="38:39" ht="13.5">
      <c r="AL400" s="141">
        <v>268</v>
      </c>
      <c r="AM400" s="91" t="s">
        <v>591</v>
      </c>
    </row>
    <row r="401" spans="38:39" ht="13.5">
      <c r="AL401" s="141">
        <v>269</v>
      </c>
      <c r="AM401" s="91" t="s">
        <v>770</v>
      </c>
    </row>
    <row r="402" spans="38:39" ht="13.5">
      <c r="AL402" s="141">
        <v>270</v>
      </c>
      <c r="AM402" s="91" t="s">
        <v>771</v>
      </c>
    </row>
    <row r="403" spans="38:39" ht="13.5">
      <c r="AL403" s="141">
        <v>271</v>
      </c>
      <c r="AM403" s="91" t="s">
        <v>772</v>
      </c>
    </row>
    <row r="404" spans="38:39" ht="13.5">
      <c r="AL404" s="141">
        <v>272</v>
      </c>
      <c r="AM404" s="91" t="s">
        <v>773</v>
      </c>
    </row>
    <row r="405" spans="38:39" ht="13.5">
      <c r="AL405" s="141">
        <v>273</v>
      </c>
      <c r="AM405" s="91" t="s">
        <v>593</v>
      </c>
    </row>
    <row r="406" spans="38:39" ht="13.5">
      <c r="AL406" s="141">
        <v>274</v>
      </c>
      <c r="AM406" s="91" t="s">
        <v>774</v>
      </c>
    </row>
    <row r="407" spans="38:39" ht="13.5">
      <c r="AL407" s="141">
        <v>275</v>
      </c>
      <c r="AM407" s="91" t="s">
        <v>55</v>
      </c>
    </row>
    <row r="408" spans="38:39" ht="13.5">
      <c r="AL408" s="141">
        <v>276</v>
      </c>
      <c r="AM408" s="91" t="s">
        <v>594</v>
      </c>
    </row>
    <row r="409" spans="38:39" ht="13.5">
      <c r="AL409" s="141">
        <v>277</v>
      </c>
      <c r="AM409" s="91" t="s">
        <v>595</v>
      </c>
    </row>
    <row r="410" spans="38:39" ht="13.5">
      <c r="AL410" s="141">
        <v>278</v>
      </c>
      <c r="AM410" s="91" t="s">
        <v>596</v>
      </c>
    </row>
    <row r="411" spans="38:39" ht="13.5">
      <c r="AL411" s="141">
        <v>279</v>
      </c>
      <c r="AM411" s="91" t="s">
        <v>775</v>
      </c>
    </row>
    <row r="412" spans="38:39" ht="13.5">
      <c r="AL412" s="141">
        <v>280</v>
      </c>
      <c r="AM412" s="91" t="s">
        <v>597</v>
      </c>
    </row>
    <row r="413" spans="38:39" ht="13.5">
      <c r="AL413" s="141">
        <v>281</v>
      </c>
      <c r="AM413" s="91" t="s">
        <v>598</v>
      </c>
    </row>
    <row r="414" spans="38:39" ht="13.5">
      <c r="AL414" s="141">
        <v>282</v>
      </c>
      <c r="AM414" s="91" t="s">
        <v>776</v>
      </c>
    </row>
    <row r="415" spans="38:39" ht="13.5">
      <c r="AL415" s="141">
        <v>283</v>
      </c>
      <c r="AM415" s="91" t="s">
        <v>600</v>
      </c>
    </row>
    <row r="416" spans="38:39" ht="13.5">
      <c r="AL416" s="141">
        <v>284</v>
      </c>
      <c r="AM416" s="91" t="s">
        <v>777</v>
      </c>
    </row>
    <row r="417" spans="38:39" ht="13.5">
      <c r="AL417" s="141">
        <v>285</v>
      </c>
      <c r="AM417" s="91" t="s">
        <v>604</v>
      </c>
    </row>
    <row r="418" spans="38:39" ht="13.5">
      <c r="AL418" s="141">
        <v>286</v>
      </c>
      <c r="AM418" s="91" t="s">
        <v>605</v>
      </c>
    </row>
    <row r="419" spans="38:39" ht="13.5">
      <c r="AL419" s="141">
        <v>287</v>
      </c>
      <c r="AM419" s="91" t="s">
        <v>601</v>
      </c>
    </row>
    <row r="420" spans="38:39" ht="13.5">
      <c r="AL420" s="141">
        <v>288</v>
      </c>
      <c r="AM420" s="91" t="s">
        <v>602</v>
      </c>
    </row>
    <row r="421" spans="38:39" ht="13.5">
      <c r="AL421" s="141">
        <v>289</v>
      </c>
      <c r="AM421" s="91" t="s">
        <v>603</v>
      </c>
    </row>
    <row r="422" spans="38:39" ht="13.5">
      <c r="AL422" s="141">
        <v>290</v>
      </c>
      <c r="AM422" s="91" t="s">
        <v>778</v>
      </c>
    </row>
    <row r="423" spans="38:39" ht="13.5">
      <c r="AL423" s="141">
        <v>291</v>
      </c>
      <c r="AM423" s="91" t="s">
        <v>779</v>
      </c>
    </row>
    <row r="424" spans="38:39" ht="13.5">
      <c r="AL424" s="141">
        <v>292</v>
      </c>
      <c r="AM424" s="91" t="s">
        <v>607</v>
      </c>
    </row>
    <row r="425" spans="38:39" ht="13.5">
      <c r="AL425" s="141">
        <v>293</v>
      </c>
      <c r="AM425" s="91" t="s">
        <v>780</v>
      </c>
    </row>
    <row r="426" spans="38:39" ht="13.5">
      <c r="AL426" s="141">
        <v>294</v>
      </c>
      <c r="AM426" s="91" t="s">
        <v>608</v>
      </c>
    </row>
    <row r="427" spans="38:39" ht="13.5">
      <c r="AL427" s="141">
        <v>295</v>
      </c>
      <c r="AM427" s="91" t="s">
        <v>781</v>
      </c>
    </row>
    <row r="428" spans="38:39" ht="13.5">
      <c r="AL428" s="141">
        <v>296</v>
      </c>
      <c r="AM428" s="91" t="s">
        <v>374</v>
      </c>
    </row>
    <row r="429" spans="38:39" ht="13.5">
      <c r="AL429" s="141">
        <v>297</v>
      </c>
      <c r="AM429" s="91" t="s">
        <v>610</v>
      </c>
    </row>
    <row r="430" spans="38:39" ht="13.5">
      <c r="AL430" s="141">
        <v>298</v>
      </c>
      <c r="AM430" s="91" t="s">
        <v>611</v>
      </c>
    </row>
    <row r="431" spans="38:39" ht="13.5">
      <c r="AL431" s="141">
        <v>299</v>
      </c>
      <c r="AM431" s="91" t="s">
        <v>782</v>
      </c>
    </row>
    <row r="432" spans="38:39" ht="13.5">
      <c r="AL432" s="141">
        <v>300</v>
      </c>
      <c r="AM432" s="91" t="s">
        <v>783</v>
      </c>
    </row>
    <row r="433" spans="38:39" ht="13.5">
      <c r="AL433" s="141">
        <v>301</v>
      </c>
      <c r="AM433" s="91" t="s">
        <v>612</v>
      </c>
    </row>
    <row r="434" spans="38:39" ht="13.5">
      <c r="AL434" s="141">
        <v>302</v>
      </c>
      <c r="AM434" s="91" t="s">
        <v>784</v>
      </c>
    </row>
    <row r="435" spans="38:39" ht="13.5">
      <c r="AL435" s="141">
        <v>303</v>
      </c>
      <c r="AM435" s="91" t="s">
        <v>614</v>
      </c>
    </row>
    <row r="436" spans="38:39" ht="13.5">
      <c r="AL436" s="141">
        <v>304</v>
      </c>
      <c r="AM436" s="91" t="s">
        <v>0</v>
      </c>
    </row>
    <row r="437" spans="38:39" ht="13.5">
      <c r="AL437" s="141">
        <v>305</v>
      </c>
      <c r="AM437" s="91" t="s">
        <v>616</v>
      </c>
    </row>
    <row r="438" spans="38:39" ht="13.5">
      <c r="AL438" s="141">
        <v>306</v>
      </c>
      <c r="AM438" s="91" t="s">
        <v>617</v>
      </c>
    </row>
    <row r="439" spans="38:39" ht="13.5">
      <c r="AL439" s="141">
        <v>307</v>
      </c>
      <c r="AM439" s="91" t="s">
        <v>785</v>
      </c>
    </row>
    <row r="440" spans="38:39" ht="13.5">
      <c r="AL440" s="141">
        <v>308</v>
      </c>
      <c r="AM440" s="91" t="s">
        <v>619</v>
      </c>
    </row>
    <row r="441" spans="38:39" ht="13.5">
      <c r="AL441" s="141">
        <v>309</v>
      </c>
      <c r="AM441" s="91" t="s">
        <v>620</v>
      </c>
    </row>
    <row r="442" spans="38:39" ht="13.5">
      <c r="AL442" s="141">
        <v>310</v>
      </c>
      <c r="AM442" s="91" t="s">
        <v>621</v>
      </c>
    </row>
    <row r="443" spans="38:39" ht="13.5">
      <c r="AL443" s="141">
        <v>311</v>
      </c>
      <c r="AM443" s="91" t="s">
        <v>623</v>
      </c>
    </row>
    <row r="444" spans="38:39" ht="13.5">
      <c r="AL444" s="141">
        <v>312</v>
      </c>
      <c r="AM444" s="91" t="s">
        <v>622</v>
      </c>
    </row>
    <row r="445" spans="38:39" ht="13.5">
      <c r="AL445" s="141">
        <v>313</v>
      </c>
      <c r="AM445" s="91" t="s">
        <v>624</v>
      </c>
    </row>
    <row r="446" spans="38:39" ht="13.5">
      <c r="AL446" s="141">
        <v>314</v>
      </c>
      <c r="AM446" s="91" t="s">
        <v>628</v>
      </c>
    </row>
    <row r="447" spans="38:39" ht="13.5">
      <c r="AL447" s="141">
        <v>315</v>
      </c>
      <c r="AM447" s="91" t="s">
        <v>629</v>
      </c>
    </row>
    <row r="448" spans="38:39" ht="13.5">
      <c r="AL448" s="141">
        <v>316</v>
      </c>
      <c r="AM448" s="91" t="s">
        <v>625</v>
      </c>
    </row>
    <row r="449" spans="38:39" ht="13.5">
      <c r="AL449" s="141">
        <v>317</v>
      </c>
      <c r="AM449" s="91" t="s">
        <v>626</v>
      </c>
    </row>
    <row r="450" spans="38:39" ht="13.5">
      <c r="AL450" s="141">
        <v>318</v>
      </c>
      <c r="AM450" s="91" t="s">
        <v>627</v>
      </c>
    </row>
    <row r="451" spans="38:39" ht="13.5">
      <c r="AL451" s="141">
        <v>319</v>
      </c>
      <c r="AM451" s="91" t="s">
        <v>630</v>
      </c>
    </row>
    <row r="452" spans="38:39" ht="13.5">
      <c r="AL452" s="141">
        <v>320</v>
      </c>
      <c r="AM452" s="91" t="s">
        <v>631</v>
      </c>
    </row>
    <row r="453" spans="38:39" ht="13.5">
      <c r="AL453" s="141">
        <v>321</v>
      </c>
      <c r="AM453" s="91" t="s">
        <v>632</v>
      </c>
    </row>
    <row r="454" spans="38:39" ht="13.5">
      <c r="AL454" s="141">
        <v>322</v>
      </c>
      <c r="AM454" s="91" t="s">
        <v>59</v>
      </c>
    </row>
    <row r="455" spans="38:39" ht="13.5">
      <c r="AL455" s="141"/>
      <c r="AM455" s="91"/>
    </row>
    <row r="456" spans="38:39" ht="13.5">
      <c r="AL456" s="141"/>
      <c r="AM456" s="91"/>
    </row>
    <row r="457" spans="38:39" ht="13.5">
      <c r="AL457" s="90"/>
      <c r="AM457" s="91"/>
    </row>
    <row r="458" spans="38:39" ht="13.5">
      <c r="AL458" s="90"/>
      <c r="AM458" s="91"/>
    </row>
    <row r="459" spans="38:39" ht="13.5">
      <c r="AL459" s="90"/>
      <c r="AM459" s="91"/>
    </row>
    <row r="460" spans="38:39" ht="13.5">
      <c r="AL460" s="90"/>
      <c r="AM460" s="91"/>
    </row>
    <row r="461" spans="38:39" ht="13.5">
      <c r="AL461" s="90"/>
      <c r="AM461" s="91"/>
    </row>
    <row r="462" spans="38:39" ht="13.5">
      <c r="AL462" s="90"/>
      <c r="AM462" s="91"/>
    </row>
    <row r="463" spans="38:39" ht="13.5">
      <c r="AL463" s="90"/>
      <c r="AM463" s="91"/>
    </row>
  </sheetData>
  <sheetProtection sheet="1"/>
  <protectedRanges>
    <protectedRange sqref="Z4:AD5" name="範囲2"/>
    <protectedRange sqref="Z4:AD5 G11:N15 R11:V15" name="範囲1"/>
  </protectedRanges>
  <mergeCells count="452">
    <mergeCell ref="E95:F95"/>
    <mergeCell ref="H95:I95"/>
    <mergeCell ref="K95:L95"/>
    <mergeCell ref="N95:O95"/>
    <mergeCell ref="Q29:R29"/>
    <mergeCell ref="Q30:R30"/>
    <mergeCell ref="Q95:R95"/>
    <mergeCell ref="K94:L94"/>
    <mergeCell ref="N94:O94"/>
    <mergeCell ref="E94:F94"/>
    <mergeCell ref="T95:U95"/>
    <mergeCell ref="Q31:R31"/>
    <mergeCell ref="Q32:R32"/>
    <mergeCell ref="Q33:R33"/>
    <mergeCell ref="Q34:R34"/>
    <mergeCell ref="Q35:R35"/>
    <mergeCell ref="Q36:R36"/>
    <mergeCell ref="Q37:R37"/>
    <mergeCell ref="Q38:R38"/>
    <mergeCell ref="Q39:R39"/>
    <mergeCell ref="Z83:AF84"/>
    <mergeCell ref="Q94:R94"/>
    <mergeCell ref="T94:U94"/>
    <mergeCell ref="K87:L87"/>
    <mergeCell ref="N87:O87"/>
    <mergeCell ref="U89:V89"/>
    <mergeCell ref="T87:U87"/>
    <mergeCell ref="X89:X91"/>
    <mergeCell ref="Q87:R87"/>
    <mergeCell ref="L89:M89"/>
    <mergeCell ref="Q26:R26"/>
    <mergeCell ref="T26:U26"/>
    <mergeCell ref="Q27:R27"/>
    <mergeCell ref="Q28:R28"/>
    <mergeCell ref="H84:I84"/>
    <mergeCell ref="H85:I85"/>
    <mergeCell ref="H78:I78"/>
    <mergeCell ref="H83:I83"/>
    <mergeCell ref="H29:I29"/>
    <mergeCell ref="H30:I30"/>
    <mergeCell ref="H94:I94"/>
    <mergeCell ref="E87:F87"/>
    <mergeCell ref="H87:I87"/>
    <mergeCell ref="E89:F89"/>
    <mergeCell ref="E90:F90"/>
    <mergeCell ref="N1:R2"/>
    <mergeCell ref="H18:J18"/>
    <mergeCell ref="F18:G19"/>
    <mergeCell ref="C19:E19"/>
    <mergeCell ref="H19:J19"/>
    <mergeCell ref="X2:Y3"/>
    <mergeCell ref="D9:AE9"/>
    <mergeCell ref="Q11:Q12"/>
    <mergeCell ref="C11:F12"/>
    <mergeCell ref="H6:X6"/>
    <mergeCell ref="B7:AF7"/>
    <mergeCell ref="B8:AF8"/>
    <mergeCell ref="Z2:AD3"/>
    <mergeCell ref="AE2:AE3"/>
    <mergeCell ref="J3:V5"/>
    <mergeCell ref="X4:X5"/>
    <mergeCell ref="Y4:Y5"/>
    <mergeCell ref="Z4:AD5"/>
    <mergeCell ref="K18:M18"/>
    <mergeCell ref="N18:P18"/>
    <mergeCell ref="P16:T16"/>
    <mergeCell ref="Q18:S18"/>
    <mergeCell ref="T18:V18"/>
    <mergeCell ref="G11:N12"/>
    <mergeCell ref="R11:V12"/>
    <mergeCell ref="X19:X20"/>
    <mergeCell ref="C20:E20"/>
    <mergeCell ref="H20:J20"/>
    <mergeCell ref="K20:M20"/>
    <mergeCell ref="N20:P20"/>
    <mergeCell ref="Q20:S20"/>
    <mergeCell ref="T20:V20"/>
    <mergeCell ref="N19:P19"/>
    <mergeCell ref="Q19:S19"/>
    <mergeCell ref="T19:V19"/>
    <mergeCell ref="K19:M19"/>
    <mergeCell ref="C22:F22"/>
    <mergeCell ref="H22:I22"/>
    <mergeCell ref="K22:L22"/>
    <mergeCell ref="C21:F21"/>
    <mergeCell ref="H21:K21"/>
    <mergeCell ref="M21:V21"/>
    <mergeCell ref="N22:O22"/>
    <mergeCell ref="Q24:R24"/>
    <mergeCell ref="T24:U24"/>
    <mergeCell ref="Q22:R22"/>
    <mergeCell ref="T22:U22"/>
    <mergeCell ref="Q23:R23"/>
    <mergeCell ref="T23:U23"/>
    <mergeCell ref="D23:F23"/>
    <mergeCell ref="H23:I23"/>
    <mergeCell ref="K23:L23"/>
    <mergeCell ref="N23:O23"/>
    <mergeCell ref="N26:O26"/>
    <mergeCell ref="E26:F26"/>
    <mergeCell ref="H26:I26"/>
    <mergeCell ref="K26:L26"/>
    <mergeCell ref="Q25:R25"/>
    <mergeCell ref="T25:U25"/>
    <mergeCell ref="D24:F24"/>
    <mergeCell ref="H24:I24"/>
    <mergeCell ref="D25:F25"/>
    <mergeCell ref="H25:I25"/>
    <mergeCell ref="K25:L25"/>
    <mergeCell ref="N25:O25"/>
    <mergeCell ref="K24:L24"/>
    <mergeCell ref="N24:O24"/>
    <mergeCell ref="E78:E86"/>
    <mergeCell ref="H86:I86"/>
    <mergeCell ref="H35:I35"/>
    <mergeCell ref="H36:I36"/>
    <mergeCell ref="H37:I37"/>
    <mergeCell ref="H38:I38"/>
    <mergeCell ref="H79:I79"/>
    <mergeCell ref="H80:I80"/>
    <mergeCell ref="H81:I81"/>
    <mergeCell ref="H82:I82"/>
    <mergeCell ref="E27:F27"/>
    <mergeCell ref="X27:X87"/>
    <mergeCell ref="E28:E35"/>
    <mergeCell ref="E36:E48"/>
    <mergeCell ref="E49:E55"/>
    <mergeCell ref="E56:E64"/>
    <mergeCell ref="E65:E71"/>
    <mergeCell ref="E72:E77"/>
    <mergeCell ref="H27:I27"/>
    <mergeCell ref="H28:I28"/>
    <mergeCell ref="O89:P89"/>
    <mergeCell ref="R89:S89"/>
    <mergeCell ref="E88:F88"/>
    <mergeCell ref="I89:J89"/>
    <mergeCell ref="Y90:AF92"/>
    <mergeCell ref="E91:F91"/>
    <mergeCell ref="L91:M91"/>
    <mergeCell ref="O91:P91"/>
    <mergeCell ref="R91:S91"/>
    <mergeCell ref="U91:V91"/>
    <mergeCell ref="H31:I31"/>
    <mergeCell ref="H32:I32"/>
    <mergeCell ref="H33:I33"/>
    <mergeCell ref="H34:I34"/>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5:I75"/>
    <mergeCell ref="H76:I76"/>
    <mergeCell ref="H77:I77"/>
    <mergeCell ref="H71:I71"/>
    <mergeCell ref="H72:I72"/>
    <mergeCell ref="H73:I73"/>
    <mergeCell ref="H74:I74"/>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K44:L44"/>
    <mergeCell ref="K45:L45"/>
    <mergeCell ref="K46:L46"/>
    <mergeCell ref="K47:L47"/>
    <mergeCell ref="K48:L48"/>
    <mergeCell ref="K49:L49"/>
    <mergeCell ref="K50:L50"/>
    <mergeCell ref="K51:L51"/>
    <mergeCell ref="K52:L52"/>
    <mergeCell ref="K53:L53"/>
    <mergeCell ref="K54:L54"/>
    <mergeCell ref="K55:L55"/>
    <mergeCell ref="K56:L56"/>
    <mergeCell ref="K57:L57"/>
    <mergeCell ref="K58:L58"/>
    <mergeCell ref="K59:L59"/>
    <mergeCell ref="K60:L60"/>
    <mergeCell ref="K61:L61"/>
    <mergeCell ref="K62:L62"/>
    <mergeCell ref="K63:L63"/>
    <mergeCell ref="K64:L64"/>
    <mergeCell ref="K65:L65"/>
    <mergeCell ref="K66:L66"/>
    <mergeCell ref="K67:L67"/>
    <mergeCell ref="K68:L68"/>
    <mergeCell ref="K69:L69"/>
    <mergeCell ref="K70:L70"/>
    <mergeCell ref="K71:L71"/>
    <mergeCell ref="K72:L72"/>
    <mergeCell ref="K73:L73"/>
    <mergeCell ref="K74:L74"/>
    <mergeCell ref="K75:L75"/>
    <mergeCell ref="K76:L76"/>
    <mergeCell ref="K77:L77"/>
    <mergeCell ref="K78:L78"/>
    <mergeCell ref="K79:L79"/>
    <mergeCell ref="K80:L80"/>
    <mergeCell ref="K81:L81"/>
    <mergeCell ref="K82:L82"/>
    <mergeCell ref="K83:L83"/>
    <mergeCell ref="K84:L84"/>
    <mergeCell ref="K85:L85"/>
    <mergeCell ref="K86:L86"/>
    <mergeCell ref="N27:O27"/>
    <mergeCell ref="N28:O28"/>
    <mergeCell ref="N29:O29"/>
    <mergeCell ref="N30:O30"/>
    <mergeCell ref="N31:O31"/>
    <mergeCell ref="N32:O32"/>
    <mergeCell ref="N33:O33"/>
    <mergeCell ref="N34:O34"/>
    <mergeCell ref="N35:O35"/>
    <mergeCell ref="N36:O36"/>
    <mergeCell ref="N37:O37"/>
    <mergeCell ref="N38:O38"/>
    <mergeCell ref="N39:O39"/>
    <mergeCell ref="N40:O40"/>
    <mergeCell ref="N41:O41"/>
    <mergeCell ref="N42:O42"/>
    <mergeCell ref="N43:O43"/>
    <mergeCell ref="N44:O44"/>
    <mergeCell ref="N45:O45"/>
    <mergeCell ref="N46:O46"/>
    <mergeCell ref="N47:O47"/>
    <mergeCell ref="N48:O48"/>
    <mergeCell ref="N49:O49"/>
    <mergeCell ref="N50:O50"/>
    <mergeCell ref="N51:O51"/>
    <mergeCell ref="N52:O52"/>
    <mergeCell ref="N53:O53"/>
    <mergeCell ref="N54:O54"/>
    <mergeCell ref="N55:O55"/>
    <mergeCell ref="N56:O56"/>
    <mergeCell ref="N57:O57"/>
    <mergeCell ref="N58:O58"/>
    <mergeCell ref="N59:O59"/>
    <mergeCell ref="N60:O60"/>
    <mergeCell ref="N61:O61"/>
    <mergeCell ref="N62:O62"/>
    <mergeCell ref="N63:O63"/>
    <mergeCell ref="N64:O64"/>
    <mergeCell ref="N65:O65"/>
    <mergeCell ref="N66:O66"/>
    <mergeCell ref="N67:O67"/>
    <mergeCell ref="N68:O68"/>
    <mergeCell ref="N69:O69"/>
    <mergeCell ref="N70:O70"/>
    <mergeCell ref="N71:O71"/>
    <mergeCell ref="N72:O72"/>
    <mergeCell ref="N73:O73"/>
    <mergeCell ref="N74:O74"/>
    <mergeCell ref="N75:O75"/>
    <mergeCell ref="N76:O76"/>
    <mergeCell ref="N77:O77"/>
    <mergeCell ref="N78:O78"/>
    <mergeCell ref="N79:O79"/>
    <mergeCell ref="N80:O80"/>
    <mergeCell ref="N81:O81"/>
    <mergeCell ref="N82:O82"/>
    <mergeCell ref="N83:O83"/>
    <mergeCell ref="N84:O84"/>
    <mergeCell ref="N85:O85"/>
    <mergeCell ref="N86:O86"/>
    <mergeCell ref="Q40:R40"/>
    <mergeCell ref="Q41:R41"/>
    <mergeCell ref="Q42:R42"/>
    <mergeCell ref="Q43:R43"/>
    <mergeCell ref="Q44:R44"/>
    <mergeCell ref="Q45:R45"/>
    <mergeCell ref="Q46:R46"/>
    <mergeCell ref="Q47:R47"/>
    <mergeCell ref="Q48:R48"/>
    <mergeCell ref="Q49:R49"/>
    <mergeCell ref="Q50:R50"/>
    <mergeCell ref="Q51:R51"/>
    <mergeCell ref="Q52:R52"/>
    <mergeCell ref="Q53:R53"/>
    <mergeCell ref="Q54:R54"/>
    <mergeCell ref="Q55:R55"/>
    <mergeCell ref="Q56:R56"/>
    <mergeCell ref="Q57:R57"/>
    <mergeCell ref="Q58:R58"/>
    <mergeCell ref="Q59:R59"/>
    <mergeCell ref="Q60:R60"/>
    <mergeCell ref="Q61:R61"/>
    <mergeCell ref="Q62:R62"/>
    <mergeCell ref="Q63:R63"/>
    <mergeCell ref="Q64:R64"/>
    <mergeCell ref="Q65:R65"/>
    <mergeCell ref="Q66:R66"/>
    <mergeCell ref="Q67:R67"/>
    <mergeCell ref="Q68:R68"/>
    <mergeCell ref="Q69:R69"/>
    <mergeCell ref="Q70:R70"/>
    <mergeCell ref="Q71:R71"/>
    <mergeCell ref="Q72:R72"/>
    <mergeCell ref="Q73:R73"/>
    <mergeCell ref="Q74:R74"/>
    <mergeCell ref="Q75:R75"/>
    <mergeCell ref="Q76:R76"/>
    <mergeCell ref="Q77:R77"/>
    <mergeCell ref="Q78:R78"/>
    <mergeCell ref="Q79:R79"/>
    <mergeCell ref="Q80:R80"/>
    <mergeCell ref="Q81:R81"/>
    <mergeCell ref="Q82:R82"/>
    <mergeCell ref="Q83:R83"/>
    <mergeCell ref="Q84:R84"/>
    <mergeCell ref="Q85:R85"/>
    <mergeCell ref="Q86:R86"/>
    <mergeCell ref="T27:U27"/>
    <mergeCell ref="T28:U28"/>
    <mergeCell ref="T29:U29"/>
    <mergeCell ref="T30:U30"/>
    <mergeCell ref="T31:U31"/>
    <mergeCell ref="T32:U32"/>
    <mergeCell ref="T33:U33"/>
    <mergeCell ref="T34:U34"/>
    <mergeCell ref="T35:U35"/>
    <mergeCell ref="T36:U36"/>
    <mergeCell ref="T37:U37"/>
    <mergeCell ref="T38:U38"/>
    <mergeCell ref="T39:U39"/>
    <mergeCell ref="T40:U40"/>
    <mergeCell ref="T41:U41"/>
    <mergeCell ref="T42:U42"/>
    <mergeCell ref="T43:U43"/>
    <mergeCell ref="T44:U44"/>
    <mergeCell ref="T45:U45"/>
    <mergeCell ref="T46:U46"/>
    <mergeCell ref="T47:U47"/>
    <mergeCell ref="T48:U48"/>
    <mergeCell ref="T49:U49"/>
    <mergeCell ref="T50:U50"/>
    <mergeCell ref="T51:U51"/>
    <mergeCell ref="T52:U52"/>
    <mergeCell ref="T53:U53"/>
    <mergeCell ref="T54:U54"/>
    <mergeCell ref="T55:U55"/>
    <mergeCell ref="T56:U56"/>
    <mergeCell ref="T57:U57"/>
    <mergeCell ref="T58:U58"/>
    <mergeCell ref="T59:U59"/>
    <mergeCell ref="T60:U60"/>
    <mergeCell ref="T61:U61"/>
    <mergeCell ref="T62:U62"/>
    <mergeCell ref="T63:U63"/>
    <mergeCell ref="T64:U64"/>
    <mergeCell ref="T65:U65"/>
    <mergeCell ref="T66:U66"/>
    <mergeCell ref="T67:U67"/>
    <mergeCell ref="T68:U68"/>
    <mergeCell ref="T69:U69"/>
    <mergeCell ref="T70:U70"/>
    <mergeCell ref="T71:U71"/>
    <mergeCell ref="T72:U72"/>
    <mergeCell ref="T73:U73"/>
    <mergeCell ref="T74:U74"/>
    <mergeCell ref="T75:U75"/>
    <mergeCell ref="T76:U76"/>
    <mergeCell ref="T77:U77"/>
    <mergeCell ref="T78:U78"/>
    <mergeCell ref="T84:U84"/>
    <mergeCell ref="T85:U85"/>
    <mergeCell ref="T86:U86"/>
    <mergeCell ref="T79:U79"/>
    <mergeCell ref="T80:U80"/>
    <mergeCell ref="T81:U81"/>
    <mergeCell ref="T82:U82"/>
    <mergeCell ref="T83:U83"/>
    <mergeCell ref="C13:F15"/>
    <mergeCell ref="G13:N15"/>
    <mergeCell ref="P11:P15"/>
    <mergeCell ref="R13:V13"/>
    <mergeCell ref="R14:V14"/>
    <mergeCell ref="R15:V15"/>
    <mergeCell ref="T96:U96"/>
    <mergeCell ref="H97:I97"/>
    <mergeCell ref="K97:L97"/>
    <mergeCell ref="N97:O97"/>
    <mergeCell ref="Q97:R97"/>
    <mergeCell ref="T97:U97"/>
    <mergeCell ref="H96:I96"/>
    <mergeCell ref="K96:L96"/>
    <mergeCell ref="N96:O96"/>
    <mergeCell ref="Q96:R96"/>
    <mergeCell ref="E99:F99"/>
    <mergeCell ref="E100:F100"/>
    <mergeCell ref="E101:F101"/>
    <mergeCell ref="H99:I99"/>
    <mergeCell ref="H100:I100"/>
    <mergeCell ref="H101:I101"/>
    <mergeCell ref="K99:L99"/>
    <mergeCell ref="N99:O99"/>
    <mergeCell ref="Q99:R99"/>
    <mergeCell ref="T99:U99"/>
    <mergeCell ref="K100:L100"/>
    <mergeCell ref="N100:O100"/>
    <mergeCell ref="Q100:R100"/>
    <mergeCell ref="T100:U100"/>
    <mergeCell ref="K101:L101"/>
    <mergeCell ref="N101:O101"/>
    <mergeCell ref="Q101:R101"/>
    <mergeCell ref="T101:U101"/>
    <mergeCell ref="I90:J90"/>
    <mergeCell ref="L90:M90"/>
    <mergeCell ref="O90:P90"/>
    <mergeCell ref="R90:S90"/>
    <mergeCell ref="U90:V90"/>
    <mergeCell ref="I91:J91"/>
  </mergeCells>
  <conditionalFormatting sqref="K94:L94 N94:O94 Q94:R94 T94:U94 H94:I94 H26:I26 K26:L26 N26:O26 Q26:R26 T26:U26">
    <cfRule type="cellIs" priority="1" dxfId="32" operator="notEqual" stopIfTrue="1">
      <formula>100</formula>
    </cfRule>
  </conditionalFormatting>
  <conditionalFormatting sqref="H95:I95 K95:L95 N95:O95 Q95:R95 T95:U95">
    <cfRule type="cellIs" priority="2" dxfId="32" operator="greaterThan" stopIfTrue="1">
      <formula>100</formula>
    </cfRule>
  </conditionalFormatting>
  <conditionalFormatting sqref="H20:V20 H22:I25 K22:L25 N22:O25 Q22:R25 T22:U25 H27:I27 K27:L27 N27:O27 Q27:R27 T27:U27 H29:I35 K29:L35 N29:O35 Q29:R35 T29:U35 H37:I48 K37:L48 N37:O48 Q37:R48 T37:U48 T50:U55 Q50:R55 N50:O55 K50:L55 H50:I55 H57:I64 K57:L64 N57:O64 Q57:R64 T57:U64 H66:I71 K66:L71 N66:O71 Q66:R71 T66:U71 T73:U77 Q73:R77 N73:O77 K73:L77 H73:I77 H79:I87 K79:L87 N79:O87 Q79:R87 T79:U87 Z83:AF84">
    <cfRule type="cellIs" priority="3" dxfId="5" operator="equal" stopIfTrue="1">
      <formula>""</formula>
    </cfRule>
  </conditionalFormatting>
  <conditionalFormatting sqref="H99:I101 K99:L101 N99:O101 Q99:R101 T99:U101">
    <cfRule type="cellIs" priority="4" dxfId="35" operator="equal" stopIfTrue="1">
      <formula>"コードは50１から604の中から選んでください"</formula>
    </cfRule>
    <cfRule type="cellIs" priority="5" dxfId="34" operator="equal" stopIfTrue="1">
      <formula>"業種コードを入力すると、ここに業種名が表示されます"</formula>
    </cfRule>
  </conditionalFormatting>
  <conditionalFormatting sqref="H19:V19">
    <cfRule type="cellIs" priority="6" dxfId="33" operator="equal" stopIfTrue="1">
      <formula>"コードは１から320の中から選んでください"</formula>
    </cfRule>
    <cfRule type="cellIs" priority="7" dxfId="34" operator="equal" stopIfTrue="1">
      <formula>"下欄に品目コードを入力すると、ここに品目名が自動的に表示されます"</formula>
    </cfRule>
  </conditionalFormatting>
  <conditionalFormatting sqref="Z4:AD5">
    <cfRule type="cellIs" priority="8" dxfId="36" operator="equal" stopIfTrue="1">
      <formula>"1枚目の内容が表示されます"</formula>
    </cfRule>
  </conditionalFormatting>
  <dataValidations count="3">
    <dataValidation allowBlank="1" showInputMessage="1" showErrorMessage="1" imeMode="hiragana" sqref="Z83:AF84"/>
    <dataValidation allowBlank="1" showInputMessage="1" showErrorMessage="1" imeMode="off" sqref="H89:V91 H22:V87"/>
    <dataValidation type="whole" allowBlank="1" showInputMessage="1" showErrorMessage="1" errorTitle="品目コードエラー" error="品目コードは１から320の中から選んでください。&#10;" imeMode="off" sqref="H20:V20">
      <formula1>1</formula1>
      <formula2>320</formula2>
    </dataValidation>
  </dataValidations>
  <hyperlinks>
    <hyperlink ref="B106:B110" location="'１枚目'!B26" display="①"/>
  </hyperlinks>
  <printOptions horizontalCentered="1" verticalCentered="1"/>
  <pageMargins left="0.3937007874015748" right="0.4724409448818898" top="0.1968503937007874" bottom="0.3937007874015748" header="0.11811023622047245" footer="0.1968503937007874"/>
  <pageSetup fitToHeight="1" fitToWidth="1" horizontalDpi="600" verticalDpi="600" orientation="portrait" paperSize="8" scale="84" r:id="rId4"/>
  <headerFooter alignWithMargins="0">
    <oddFooter>&amp;C静岡県</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18"/>
    <pageSetUpPr fitToPage="1"/>
  </sheetPr>
  <dimension ref="A1:AP463"/>
  <sheetViews>
    <sheetView showGridLines="0" zoomScale="75" zoomScaleNormal="75" zoomScaleSheetLayoutView="75" zoomScalePageLayoutView="0" workbookViewId="0" topLeftCell="B1">
      <selection activeCell="N20" sqref="N20:P20"/>
    </sheetView>
  </sheetViews>
  <sheetFormatPr defaultColWidth="9.00390625" defaultRowHeight="14.25"/>
  <cols>
    <col min="1" max="1" width="4.25390625" style="6" customWidth="1"/>
    <col min="2" max="2" width="3.625" style="6" customWidth="1"/>
    <col min="3" max="4" width="1.25" style="6" customWidth="1"/>
    <col min="5" max="5" width="2.75390625" style="6" customWidth="1"/>
    <col min="6" max="6" width="8.875" style="6" customWidth="1"/>
    <col min="7" max="7" width="3.125" style="88" customWidth="1"/>
    <col min="8" max="8" width="8.625" style="6" customWidth="1"/>
    <col min="9" max="9" width="6.00390625" style="6" customWidth="1"/>
    <col min="10" max="10" width="3.625" style="6" customWidth="1"/>
    <col min="11" max="11" width="8.625" style="6" customWidth="1"/>
    <col min="12" max="12" width="6.00390625" style="6" customWidth="1"/>
    <col min="13" max="13" width="3.625" style="6" customWidth="1"/>
    <col min="14" max="14" width="8.625" style="6" customWidth="1"/>
    <col min="15" max="15" width="6.00390625" style="6" customWidth="1"/>
    <col min="16" max="16" width="3.625" style="6" customWidth="1"/>
    <col min="17" max="17" width="8.625" style="6" customWidth="1"/>
    <col min="18" max="18" width="6.00390625" style="6" customWidth="1"/>
    <col min="19" max="19" width="3.625" style="6" customWidth="1"/>
    <col min="20" max="20" width="8.625" style="6" customWidth="1"/>
    <col min="21" max="21" width="6.00390625" style="6" customWidth="1"/>
    <col min="22" max="22" width="3.625" style="6" customWidth="1"/>
    <col min="23" max="23" width="0.74609375" style="89" customWidth="1"/>
    <col min="24" max="24" width="4.375" style="10" customWidth="1"/>
    <col min="25" max="31" width="4.75390625" style="6" customWidth="1"/>
    <col min="32" max="32" width="3.625" style="6" customWidth="1"/>
    <col min="33" max="33" width="4.375" style="6" customWidth="1"/>
    <col min="34" max="34" width="7.375" style="6" customWidth="1"/>
    <col min="35" max="36" width="4.625" style="6" customWidth="1"/>
    <col min="37" max="37" width="5.375" style="6" customWidth="1"/>
    <col min="38" max="38" width="10.625" style="6" hidden="1" customWidth="1"/>
    <col min="39" max="39" width="38.625" style="6" hidden="1" customWidth="1"/>
    <col min="40" max="40" width="4.625" style="6" hidden="1" customWidth="1"/>
    <col min="41" max="41" width="10.625" style="21" hidden="1" customWidth="1"/>
    <col min="42" max="42" width="36.75390625" style="6" hidden="1" customWidth="1"/>
    <col min="43" max="44" width="5.125" style="6" customWidth="1"/>
    <col min="45" max="48" width="4.625" style="6" customWidth="1"/>
    <col min="49" max="54" width="4.75390625" style="6" customWidth="1"/>
    <col min="55" max="16384" width="9.00390625" style="6" customWidth="1"/>
  </cols>
  <sheetData>
    <row r="1" spans="2:41" ht="15" customHeight="1">
      <c r="B1" s="11"/>
      <c r="C1" s="12"/>
      <c r="D1" s="11"/>
      <c r="E1" s="11"/>
      <c r="F1" s="11"/>
      <c r="G1" s="13"/>
      <c r="H1" s="11"/>
      <c r="I1" s="11"/>
      <c r="J1" s="11"/>
      <c r="K1" s="11"/>
      <c r="L1" s="11"/>
      <c r="M1" s="11"/>
      <c r="N1" s="313" t="s">
        <v>673</v>
      </c>
      <c r="O1" s="313"/>
      <c r="P1" s="313"/>
      <c r="Q1" s="313"/>
      <c r="R1" s="313"/>
      <c r="S1" s="14"/>
      <c r="T1" s="15"/>
      <c r="U1" s="15"/>
      <c r="V1" s="15"/>
      <c r="W1" s="16"/>
      <c r="X1" s="17"/>
      <c r="Y1" s="11"/>
      <c r="Z1" s="11"/>
      <c r="AA1" s="11"/>
      <c r="AB1" s="11"/>
      <c r="AC1" s="11"/>
      <c r="AD1" s="11"/>
      <c r="AE1" s="11"/>
      <c r="AF1" s="11"/>
      <c r="AH1" s="7"/>
      <c r="AK1" s="7"/>
      <c r="AL1" s="18"/>
      <c r="AO1" s="6"/>
    </row>
    <row r="2" spans="2:41" ht="15" customHeight="1">
      <c r="B2" s="11"/>
      <c r="C2" s="11"/>
      <c r="D2" s="11"/>
      <c r="E2" s="11"/>
      <c r="F2" s="11"/>
      <c r="G2" s="11"/>
      <c r="H2" s="19"/>
      <c r="I2" s="19"/>
      <c r="J2" s="19"/>
      <c r="K2" s="11"/>
      <c r="L2" s="11"/>
      <c r="M2" s="11"/>
      <c r="N2" s="313"/>
      <c r="O2" s="313"/>
      <c r="P2" s="313"/>
      <c r="Q2" s="313"/>
      <c r="R2" s="313"/>
      <c r="S2" s="14"/>
      <c r="T2" s="15"/>
      <c r="U2" s="15"/>
      <c r="V2" s="15"/>
      <c r="W2" s="16"/>
      <c r="X2" s="314" t="s">
        <v>102</v>
      </c>
      <c r="Y2" s="315"/>
      <c r="Z2" s="314" t="s">
        <v>103</v>
      </c>
      <c r="AA2" s="330"/>
      <c r="AB2" s="330"/>
      <c r="AC2" s="330"/>
      <c r="AD2" s="315"/>
      <c r="AE2" s="332" t="s">
        <v>104</v>
      </c>
      <c r="AF2" s="11"/>
      <c r="AH2" s="7"/>
      <c r="AK2" s="7"/>
      <c r="AL2" s="18"/>
      <c r="AO2" s="6"/>
    </row>
    <row r="3" spans="2:41" ht="15" customHeight="1">
      <c r="B3" s="11"/>
      <c r="C3" s="11"/>
      <c r="D3" s="11"/>
      <c r="E3" s="11"/>
      <c r="F3" s="11"/>
      <c r="G3" s="11"/>
      <c r="H3" s="19"/>
      <c r="I3" s="19"/>
      <c r="J3" s="301" t="s">
        <v>105</v>
      </c>
      <c r="K3" s="301"/>
      <c r="L3" s="301"/>
      <c r="M3" s="301"/>
      <c r="N3" s="301"/>
      <c r="O3" s="301"/>
      <c r="P3" s="301"/>
      <c r="Q3" s="301"/>
      <c r="R3" s="301"/>
      <c r="S3" s="301"/>
      <c r="T3" s="301"/>
      <c r="U3" s="301"/>
      <c r="V3" s="301"/>
      <c r="W3" s="20"/>
      <c r="X3" s="316"/>
      <c r="Y3" s="317"/>
      <c r="Z3" s="316"/>
      <c r="AA3" s="331"/>
      <c r="AB3" s="331"/>
      <c r="AC3" s="331"/>
      <c r="AD3" s="317"/>
      <c r="AE3" s="333"/>
      <c r="AF3" s="11"/>
      <c r="AH3" s="7"/>
      <c r="AK3" s="7"/>
      <c r="AL3" s="18"/>
      <c r="AO3" s="6"/>
    </row>
    <row r="4" spans="2:41" ht="15" customHeight="1">
      <c r="B4" s="11"/>
      <c r="C4" s="11"/>
      <c r="D4" s="11"/>
      <c r="E4" s="11"/>
      <c r="F4" s="11"/>
      <c r="G4" s="11"/>
      <c r="H4" s="19"/>
      <c r="I4" s="19"/>
      <c r="J4" s="301"/>
      <c r="K4" s="301"/>
      <c r="L4" s="301"/>
      <c r="M4" s="301"/>
      <c r="N4" s="301"/>
      <c r="O4" s="301"/>
      <c r="P4" s="301"/>
      <c r="Q4" s="301"/>
      <c r="R4" s="301"/>
      <c r="S4" s="301"/>
      <c r="T4" s="301"/>
      <c r="U4" s="301"/>
      <c r="V4" s="301"/>
      <c r="W4" s="20"/>
      <c r="X4" s="302" t="s">
        <v>394</v>
      </c>
      <c r="Y4" s="302" t="s">
        <v>394</v>
      </c>
      <c r="Z4" s="420" t="str">
        <f>IF('１枚目'!Z4="","1枚目の内容が表示されます",'１枚目'!Z4)</f>
        <v>1枚目の内容が表示されます</v>
      </c>
      <c r="AA4" s="421"/>
      <c r="AB4" s="421"/>
      <c r="AC4" s="421"/>
      <c r="AD4" s="422"/>
      <c r="AE4" s="92"/>
      <c r="AF4" s="11"/>
      <c r="AL4" s="21"/>
      <c r="AO4" s="6"/>
    </row>
    <row r="5" spans="2:41" ht="18.75" customHeight="1">
      <c r="B5" s="11"/>
      <c r="C5" s="11"/>
      <c r="D5" s="11"/>
      <c r="E5" s="11"/>
      <c r="F5" s="11"/>
      <c r="G5" s="11"/>
      <c r="H5" s="19"/>
      <c r="I5" s="19"/>
      <c r="J5" s="301"/>
      <c r="K5" s="301"/>
      <c r="L5" s="301"/>
      <c r="M5" s="301"/>
      <c r="N5" s="301"/>
      <c r="O5" s="301"/>
      <c r="P5" s="301"/>
      <c r="Q5" s="301"/>
      <c r="R5" s="301"/>
      <c r="S5" s="301"/>
      <c r="T5" s="301"/>
      <c r="U5" s="301"/>
      <c r="V5" s="301"/>
      <c r="W5" s="20"/>
      <c r="X5" s="303"/>
      <c r="Y5" s="303"/>
      <c r="Z5" s="423"/>
      <c r="AA5" s="424"/>
      <c r="AB5" s="424"/>
      <c r="AC5" s="424"/>
      <c r="AD5" s="425"/>
      <c r="AE5" s="93"/>
      <c r="AF5" s="11"/>
      <c r="AL5" s="21"/>
      <c r="AO5" s="6"/>
    </row>
    <row r="6" spans="2:38" s="22" customFormat="1" ht="18.75" customHeight="1">
      <c r="B6" s="23"/>
      <c r="C6" s="23"/>
      <c r="D6" s="23"/>
      <c r="E6" s="23"/>
      <c r="F6" s="23"/>
      <c r="G6" s="23"/>
      <c r="H6" s="351" t="s">
        <v>676</v>
      </c>
      <c r="I6" s="351"/>
      <c r="J6" s="351"/>
      <c r="K6" s="351"/>
      <c r="L6" s="351"/>
      <c r="M6" s="351"/>
      <c r="N6" s="351"/>
      <c r="O6" s="351"/>
      <c r="P6" s="351"/>
      <c r="Q6" s="351"/>
      <c r="R6" s="351"/>
      <c r="S6" s="351"/>
      <c r="T6" s="351"/>
      <c r="U6" s="351"/>
      <c r="V6" s="351"/>
      <c r="W6" s="351"/>
      <c r="X6" s="351"/>
      <c r="Y6" s="5"/>
      <c r="Z6" s="5"/>
      <c r="AA6" s="8" t="s">
        <v>96</v>
      </c>
      <c r="AB6" s="102" t="s">
        <v>786</v>
      </c>
      <c r="AC6" s="8" t="s">
        <v>97</v>
      </c>
      <c r="AD6" s="102">
        <v>3</v>
      </c>
      <c r="AE6" s="9" t="s">
        <v>98</v>
      </c>
      <c r="AF6" s="23"/>
      <c r="AL6" s="24"/>
    </row>
    <row r="7" spans="2:38" s="1" customFormat="1" ht="13.5" customHeight="1">
      <c r="B7" s="328" t="s">
        <v>106</v>
      </c>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L7" s="4"/>
    </row>
    <row r="8" spans="2:38" s="1" customFormat="1" ht="14.25" customHeight="1">
      <c r="B8" s="329" t="s">
        <v>675</v>
      </c>
      <c r="C8" s="329"/>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L8" s="4"/>
    </row>
    <row r="9" spans="2:38" s="1" customFormat="1" ht="14.25" customHeight="1">
      <c r="B9" s="2"/>
      <c r="C9" s="2"/>
      <c r="D9" s="318" t="s">
        <v>107</v>
      </c>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9"/>
      <c r="AF9" s="2"/>
      <c r="AL9" s="4"/>
    </row>
    <row r="10" spans="2:38" s="1" customFormat="1" ht="15.75" customHeight="1">
      <c r="B10" s="2"/>
      <c r="C10" s="2"/>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2"/>
      <c r="AF10" s="2"/>
      <c r="AL10" s="4"/>
    </row>
    <row r="11" spans="2:41" ht="27.75" customHeight="1">
      <c r="B11" s="21"/>
      <c r="C11" s="213" t="s">
        <v>647</v>
      </c>
      <c r="D11" s="322"/>
      <c r="E11" s="322"/>
      <c r="F11" s="323"/>
      <c r="G11" s="396" t="str">
        <f>IF('１枚目'!G11="","1枚目に記入した内容が自動的に表示されます",'１枚目'!G11)</f>
        <v>　</v>
      </c>
      <c r="H11" s="426"/>
      <c r="I11" s="426"/>
      <c r="J11" s="426"/>
      <c r="K11" s="426"/>
      <c r="L11" s="426"/>
      <c r="M11" s="426"/>
      <c r="N11" s="398"/>
      <c r="O11" s="26"/>
      <c r="P11" s="405" t="s">
        <v>651</v>
      </c>
      <c r="Q11" s="436" t="s">
        <v>652</v>
      </c>
      <c r="R11" s="430" t="str">
        <f>IF('１枚目'!R11="","1枚目に記入した内容が自動的に表示されます",'１枚目'!R11)</f>
        <v>1枚目に記入した内容が自動的に表示されます</v>
      </c>
      <c r="S11" s="431"/>
      <c r="T11" s="431"/>
      <c r="U11" s="431"/>
      <c r="V11" s="432"/>
      <c r="W11" s="153"/>
      <c r="X11" s="153"/>
      <c r="AH11" s="5"/>
      <c r="AK11" s="5"/>
      <c r="AL11" s="21"/>
      <c r="AO11" s="6"/>
    </row>
    <row r="12" spans="2:41" ht="27.75" customHeight="1">
      <c r="B12" s="21"/>
      <c r="C12" s="324"/>
      <c r="D12" s="325"/>
      <c r="E12" s="325"/>
      <c r="F12" s="326"/>
      <c r="G12" s="427"/>
      <c r="H12" s="428"/>
      <c r="I12" s="428"/>
      <c r="J12" s="428"/>
      <c r="K12" s="428"/>
      <c r="L12" s="428"/>
      <c r="M12" s="428"/>
      <c r="N12" s="429"/>
      <c r="O12" s="26"/>
      <c r="P12" s="406"/>
      <c r="Q12" s="437"/>
      <c r="R12" s="433"/>
      <c r="S12" s="434"/>
      <c r="T12" s="434"/>
      <c r="U12" s="434"/>
      <c r="V12" s="435"/>
      <c r="W12" s="153"/>
      <c r="X12" s="153"/>
      <c r="AH12" s="5"/>
      <c r="AK12" s="5"/>
      <c r="AL12" s="21"/>
      <c r="AO12" s="6"/>
    </row>
    <row r="13" spans="2:41" ht="20.25" customHeight="1">
      <c r="B13" s="21"/>
      <c r="C13" s="213" t="s">
        <v>653</v>
      </c>
      <c r="D13" s="214"/>
      <c r="E13" s="214"/>
      <c r="F13" s="215"/>
      <c r="G13" s="396" t="str">
        <f>IF('１枚目'!G13="","1枚目に記入した内容が自動的に表示されます",'１枚目'!G13)</f>
        <v>1枚目に記入した内容が自動的に表示されます</v>
      </c>
      <c r="H13" s="397"/>
      <c r="I13" s="397"/>
      <c r="J13" s="397"/>
      <c r="K13" s="397"/>
      <c r="L13" s="397"/>
      <c r="M13" s="397"/>
      <c r="N13" s="398"/>
      <c r="O13" s="26"/>
      <c r="P13" s="406"/>
      <c r="Q13" s="154" t="s">
        <v>99</v>
      </c>
      <c r="R13" s="408" t="str">
        <f>IF('１枚目'!R13="","1枚目の内容が表示されます",'１枚目'!R13)</f>
        <v>1枚目の内容が表示されます</v>
      </c>
      <c r="S13" s="409"/>
      <c r="T13" s="409"/>
      <c r="U13" s="409"/>
      <c r="V13" s="410"/>
      <c r="W13" s="153"/>
      <c r="X13" s="153"/>
      <c r="AH13" s="5"/>
      <c r="AK13" s="5"/>
      <c r="AL13" s="21"/>
      <c r="AO13" s="6"/>
    </row>
    <row r="14" spans="2:40" ht="15" customHeight="1">
      <c r="B14" s="21"/>
      <c r="C14" s="216"/>
      <c r="D14" s="217"/>
      <c r="E14" s="217"/>
      <c r="F14" s="218"/>
      <c r="G14" s="399"/>
      <c r="H14" s="400"/>
      <c r="I14" s="400"/>
      <c r="J14" s="400"/>
      <c r="K14" s="400"/>
      <c r="L14" s="400"/>
      <c r="M14" s="400"/>
      <c r="N14" s="401"/>
      <c r="O14" s="26"/>
      <c r="P14" s="406"/>
      <c r="Q14" s="94" t="s">
        <v>100</v>
      </c>
      <c r="R14" s="411" t="str">
        <f>IF('１枚目'!R14="","1枚目の内容が表示されます",'１枚目'!R14)</f>
        <v>1枚目の内容が表示されます</v>
      </c>
      <c r="S14" s="412"/>
      <c r="T14" s="412"/>
      <c r="U14" s="412"/>
      <c r="V14" s="413"/>
      <c r="W14" s="153"/>
      <c r="X14" s="153"/>
      <c r="AK14" s="5"/>
      <c r="AL14" s="5"/>
      <c r="AM14" s="5"/>
      <c r="AN14" s="5"/>
    </row>
    <row r="15" spans="2:41" s="29" customFormat="1" ht="20.25" customHeight="1">
      <c r="B15" s="30"/>
      <c r="C15" s="219"/>
      <c r="D15" s="220"/>
      <c r="E15" s="220"/>
      <c r="F15" s="221"/>
      <c r="G15" s="402"/>
      <c r="H15" s="403"/>
      <c r="I15" s="403"/>
      <c r="J15" s="403"/>
      <c r="K15" s="403"/>
      <c r="L15" s="403"/>
      <c r="M15" s="403"/>
      <c r="N15" s="404"/>
      <c r="O15" s="32"/>
      <c r="P15" s="407"/>
      <c r="Q15" s="155" t="s">
        <v>101</v>
      </c>
      <c r="R15" s="414" t="str">
        <f>IF('１枚目'!R15="","1枚目の内容が表示されます",'１枚目'!R15)</f>
        <v>1枚目の内容が表示されます</v>
      </c>
      <c r="S15" s="415"/>
      <c r="T15" s="415"/>
      <c r="U15" s="415"/>
      <c r="V15" s="416"/>
      <c r="W15" s="33"/>
      <c r="X15" s="33"/>
      <c r="AK15" s="34"/>
      <c r="AL15" s="34"/>
      <c r="AM15" s="34"/>
      <c r="AN15" s="34"/>
      <c r="AO15" s="30"/>
    </row>
    <row r="16" spans="2:41" s="5" customFormat="1" ht="21.75" customHeight="1">
      <c r="B16" s="7"/>
      <c r="C16" s="25"/>
      <c r="D16" s="25"/>
      <c r="E16" s="25"/>
      <c r="F16" s="25"/>
      <c r="G16" s="105"/>
      <c r="H16" s="105"/>
      <c r="I16" s="105"/>
      <c r="J16" s="105"/>
      <c r="K16" s="105"/>
      <c r="L16" s="105"/>
      <c r="M16" s="105"/>
      <c r="N16" s="7"/>
      <c r="O16" s="7"/>
      <c r="P16" s="362"/>
      <c r="Q16" s="362"/>
      <c r="R16" s="362"/>
      <c r="S16" s="362"/>
      <c r="T16" s="362"/>
      <c r="U16" s="35"/>
      <c r="V16" s="33"/>
      <c r="W16" s="153"/>
      <c r="X16" s="153"/>
      <c r="AO16" s="7"/>
    </row>
    <row r="17" spans="1:24" ht="28.5" customHeight="1">
      <c r="A17" s="36"/>
      <c r="B17" s="37"/>
      <c r="C17" s="38"/>
      <c r="D17" s="38"/>
      <c r="E17" s="38"/>
      <c r="F17" s="38"/>
      <c r="G17" s="39"/>
      <c r="H17" s="38"/>
      <c r="I17" s="38"/>
      <c r="J17" s="38"/>
      <c r="K17" s="38"/>
      <c r="L17" s="38"/>
      <c r="M17" s="38"/>
      <c r="N17" s="38"/>
      <c r="O17" s="38"/>
      <c r="P17" s="38"/>
      <c r="Q17" s="38"/>
      <c r="R17" s="38"/>
      <c r="S17" s="38"/>
      <c r="T17" s="38"/>
      <c r="U17" s="38"/>
      <c r="V17" s="38"/>
      <c r="W17" s="40"/>
      <c r="X17" s="41"/>
    </row>
    <row r="18" spans="1:24" ht="15" customHeight="1">
      <c r="A18" s="36"/>
      <c r="C18" s="42"/>
      <c r="D18" s="43"/>
      <c r="E18" s="44"/>
      <c r="F18" s="289" t="s">
        <v>108</v>
      </c>
      <c r="G18" s="290"/>
      <c r="H18" s="310" t="s">
        <v>109</v>
      </c>
      <c r="I18" s="311"/>
      <c r="J18" s="312"/>
      <c r="K18" s="310" t="s">
        <v>110</v>
      </c>
      <c r="L18" s="311"/>
      <c r="M18" s="312"/>
      <c r="N18" s="310" t="s">
        <v>111</v>
      </c>
      <c r="O18" s="311"/>
      <c r="P18" s="312"/>
      <c r="Q18" s="310" t="s">
        <v>112</v>
      </c>
      <c r="R18" s="311"/>
      <c r="S18" s="312"/>
      <c r="T18" s="310" t="s">
        <v>113</v>
      </c>
      <c r="U18" s="311"/>
      <c r="V18" s="312"/>
      <c r="W18" s="45"/>
      <c r="X18" s="41"/>
    </row>
    <row r="19" spans="1:25" ht="37.5" customHeight="1">
      <c r="A19" s="36"/>
      <c r="C19" s="277"/>
      <c r="D19" s="278"/>
      <c r="E19" s="278"/>
      <c r="F19" s="291"/>
      <c r="G19" s="292"/>
      <c r="H19" s="359" t="str">
        <f>IF(H20="","下欄に品目コードを入力すると、ここに品目名が自動的に表示されます",VLOOKUP(H20,品目コード一覧,2))</f>
        <v>下欄に品目コードを入力すると、ここに品目名が自動的に表示されます</v>
      </c>
      <c r="I19" s="360"/>
      <c r="J19" s="361"/>
      <c r="K19" s="359" t="str">
        <f>IF(K20="","下欄に品目コードを入力すると、ここに品目名が自動的に表示されます",VLOOKUP(K20,品目コード一覧,2))</f>
        <v>下欄に品目コードを入力すると、ここに品目名が自動的に表示されます</v>
      </c>
      <c r="L19" s="360"/>
      <c r="M19" s="361"/>
      <c r="N19" s="359" t="str">
        <f>IF(N20="","下欄に品目コードを入力すると、ここに品目名が自動的に表示されます",VLOOKUP(N20,品目コード一覧,2))</f>
        <v>下欄に品目コードを入力すると、ここに品目名が自動的に表示されます</v>
      </c>
      <c r="O19" s="360"/>
      <c r="P19" s="361"/>
      <c r="Q19" s="359" t="str">
        <f>IF(Q20="","下欄に品目コードを入力すると、ここに品目名が自動的に表示されます",VLOOKUP(Q20,品目コード一覧,2))</f>
        <v>下欄に品目コードを入力すると、ここに品目名が自動的に表示されます</v>
      </c>
      <c r="R19" s="360"/>
      <c r="S19" s="361"/>
      <c r="T19" s="359" t="str">
        <f>IF(T20="","下欄に品目コードを入力すると、ここに品目名が自動的に表示されます",VLOOKUP(T20,品目コード一覧,2))</f>
        <v>下欄に品目コードを入力すると、ここに品目名が自動的に表示されます</v>
      </c>
      <c r="U19" s="360"/>
      <c r="V19" s="361"/>
      <c r="W19" s="45"/>
      <c r="X19" s="293" t="s">
        <v>114</v>
      </c>
      <c r="Y19" s="46"/>
    </row>
    <row r="20" spans="1:41" ht="24" customHeight="1">
      <c r="A20" s="47"/>
      <c r="C20" s="294"/>
      <c r="D20" s="295"/>
      <c r="E20" s="296"/>
      <c r="F20" s="152" t="s">
        <v>413</v>
      </c>
      <c r="G20" s="48">
        <v>100</v>
      </c>
      <c r="H20" s="358"/>
      <c r="I20" s="358"/>
      <c r="J20" s="358"/>
      <c r="K20" s="358"/>
      <c r="L20" s="358"/>
      <c r="M20" s="358"/>
      <c r="N20" s="358"/>
      <c r="O20" s="358"/>
      <c r="P20" s="358"/>
      <c r="Q20" s="358"/>
      <c r="R20" s="358"/>
      <c r="S20" s="358"/>
      <c r="T20" s="358"/>
      <c r="U20" s="358"/>
      <c r="V20" s="358"/>
      <c r="W20" s="49"/>
      <c r="X20" s="293"/>
      <c r="Y20" s="46"/>
      <c r="AO20" s="6"/>
    </row>
    <row r="21" spans="1:41" ht="24.75" customHeight="1">
      <c r="A21" s="50"/>
      <c r="C21" s="286" t="s">
        <v>381</v>
      </c>
      <c r="D21" s="287"/>
      <c r="E21" s="287"/>
      <c r="F21" s="288"/>
      <c r="G21" s="48">
        <v>101</v>
      </c>
      <c r="H21" s="417" t="str">
        <f>IF('１枚目'!H21="","1枚目の内容が表示されます",'１枚目'!H21)</f>
        <v>１．抜き</v>
      </c>
      <c r="I21" s="418"/>
      <c r="J21" s="419"/>
      <c r="K21" s="419"/>
      <c r="L21" s="137" t="s">
        <v>382</v>
      </c>
      <c r="M21" s="369" t="s">
        <v>2</v>
      </c>
      <c r="N21" s="370"/>
      <c r="O21" s="370"/>
      <c r="P21" s="370"/>
      <c r="Q21" s="370"/>
      <c r="R21" s="370"/>
      <c r="S21" s="370"/>
      <c r="T21" s="370"/>
      <c r="U21" s="370"/>
      <c r="V21" s="371"/>
      <c r="W21" s="51"/>
      <c r="X21" s="99" t="s">
        <v>118</v>
      </c>
      <c r="Y21" s="53"/>
      <c r="Z21" s="11"/>
      <c r="AA21" s="11"/>
      <c r="AB21" s="11"/>
      <c r="AC21" s="11"/>
      <c r="AD21" s="11"/>
      <c r="AE21" s="11"/>
      <c r="AF21" s="11"/>
      <c r="AG21" s="11"/>
      <c r="AH21" s="11"/>
      <c r="AO21" s="6"/>
    </row>
    <row r="22" spans="1:42" ht="21.75" customHeight="1">
      <c r="A22" s="21"/>
      <c r="C22" s="268" t="s">
        <v>119</v>
      </c>
      <c r="D22" s="269"/>
      <c r="E22" s="269"/>
      <c r="F22" s="270"/>
      <c r="G22" s="48">
        <v>102</v>
      </c>
      <c r="H22" s="363"/>
      <c r="I22" s="364"/>
      <c r="J22" s="54" t="s">
        <v>120</v>
      </c>
      <c r="K22" s="363"/>
      <c r="L22" s="364"/>
      <c r="M22" s="54" t="s">
        <v>120</v>
      </c>
      <c r="N22" s="363"/>
      <c r="O22" s="364"/>
      <c r="P22" s="54" t="s">
        <v>120</v>
      </c>
      <c r="Q22" s="363"/>
      <c r="R22" s="364"/>
      <c r="S22" s="54" t="s">
        <v>120</v>
      </c>
      <c r="T22" s="363"/>
      <c r="U22" s="364"/>
      <c r="V22" s="54" t="s">
        <v>120</v>
      </c>
      <c r="W22" s="55"/>
      <c r="X22" s="99" t="s">
        <v>121</v>
      </c>
      <c r="Y22" s="11"/>
      <c r="Z22" s="11"/>
      <c r="AA22" s="11"/>
      <c r="AB22" s="11"/>
      <c r="AC22" s="11"/>
      <c r="AD22" s="11"/>
      <c r="AE22" s="11"/>
      <c r="AF22" s="11"/>
      <c r="AG22" s="11"/>
      <c r="AH22" s="11"/>
      <c r="AK22" s="11"/>
      <c r="AO22" s="6"/>
      <c r="AP22" s="109"/>
    </row>
    <row r="23" spans="1:37" ht="21.75" customHeight="1">
      <c r="A23" s="21"/>
      <c r="C23" s="56"/>
      <c r="D23" s="268" t="s">
        <v>122</v>
      </c>
      <c r="E23" s="269"/>
      <c r="F23" s="270"/>
      <c r="G23" s="57">
        <v>103</v>
      </c>
      <c r="H23" s="363"/>
      <c r="I23" s="364"/>
      <c r="J23" s="54" t="s">
        <v>120</v>
      </c>
      <c r="K23" s="363"/>
      <c r="L23" s="364"/>
      <c r="M23" s="54" t="s">
        <v>120</v>
      </c>
      <c r="N23" s="363"/>
      <c r="O23" s="364"/>
      <c r="P23" s="54" t="s">
        <v>120</v>
      </c>
      <c r="Q23" s="363"/>
      <c r="R23" s="364"/>
      <c r="S23" s="54" t="s">
        <v>120</v>
      </c>
      <c r="T23" s="363"/>
      <c r="U23" s="364"/>
      <c r="V23" s="54" t="s">
        <v>120</v>
      </c>
      <c r="W23" s="55"/>
      <c r="X23" s="99" t="s">
        <v>123</v>
      </c>
      <c r="Y23" s="11"/>
      <c r="Z23" s="11"/>
      <c r="AA23" s="11"/>
      <c r="AB23" s="11"/>
      <c r="AC23" s="11"/>
      <c r="AD23" s="11"/>
      <c r="AE23" s="11"/>
      <c r="AF23" s="11"/>
      <c r="AG23" s="11"/>
      <c r="AH23" s="11"/>
      <c r="AK23" s="11"/>
    </row>
    <row r="24" spans="1:37" ht="21.75" customHeight="1">
      <c r="A24" s="21"/>
      <c r="C24" s="56"/>
      <c r="D24" s="271" t="s">
        <v>124</v>
      </c>
      <c r="E24" s="272"/>
      <c r="F24" s="273"/>
      <c r="G24" s="58">
        <v>104</v>
      </c>
      <c r="H24" s="363"/>
      <c r="I24" s="364"/>
      <c r="J24" s="54" t="s">
        <v>120</v>
      </c>
      <c r="K24" s="363"/>
      <c r="L24" s="364"/>
      <c r="M24" s="54" t="s">
        <v>120</v>
      </c>
      <c r="N24" s="363"/>
      <c r="O24" s="364"/>
      <c r="P24" s="54" t="s">
        <v>120</v>
      </c>
      <c r="Q24" s="363"/>
      <c r="R24" s="364"/>
      <c r="S24" s="54" t="s">
        <v>120</v>
      </c>
      <c r="T24" s="363"/>
      <c r="U24" s="364"/>
      <c r="V24" s="54" t="s">
        <v>120</v>
      </c>
      <c r="W24" s="55"/>
      <c r="X24" s="100" t="s">
        <v>125</v>
      </c>
      <c r="Y24" s="59"/>
      <c r="Z24" s="11"/>
      <c r="AA24" s="11"/>
      <c r="AB24" s="11"/>
      <c r="AC24" s="11"/>
      <c r="AD24" s="11"/>
      <c r="AE24" s="11"/>
      <c r="AF24" s="11"/>
      <c r="AG24" s="11"/>
      <c r="AH24" s="11"/>
      <c r="AK24" s="11"/>
    </row>
    <row r="25" spans="1:37" ht="21.75" customHeight="1">
      <c r="A25" s="21"/>
      <c r="C25" s="60"/>
      <c r="D25" s="274" t="s">
        <v>126</v>
      </c>
      <c r="E25" s="275"/>
      <c r="F25" s="276"/>
      <c r="G25" s="48">
        <v>105</v>
      </c>
      <c r="H25" s="363"/>
      <c r="I25" s="364"/>
      <c r="J25" s="54" t="s">
        <v>120</v>
      </c>
      <c r="K25" s="363"/>
      <c r="L25" s="364"/>
      <c r="M25" s="54" t="s">
        <v>120</v>
      </c>
      <c r="N25" s="363"/>
      <c r="O25" s="364"/>
      <c r="P25" s="54" t="s">
        <v>120</v>
      </c>
      <c r="Q25" s="363"/>
      <c r="R25" s="364"/>
      <c r="S25" s="54" t="s">
        <v>120</v>
      </c>
      <c r="T25" s="363"/>
      <c r="U25" s="364"/>
      <c r="V25" s="54" t="s">
        <v>120</v>
      </c>
      <c r="W25" s="55"/>
      <c r="X25" s="100" t="s">
        <v>127</v>
      </c>
      <c r="Y25" s="59"/>
      <c r="Z25" s="11"/>
      <c r="AA25" s="11"/>
      <c r="AB25" s="11"/>
      <c r="AC25" s="11"/>
      <c r="AD25" s="11"/>
      <c r="AE25" s="11"/>
      <c r="AF25" s="11"/>
      <c r="AG25" s="11"/>
      <c r="AH25" s="11"/>
      <c r="AK25" s="11"/>
    </row>
    <row r="26" spans="1:37" ht="15" customHeight="1">
      <c r="A26" s="21"/>
      <c r="C26" s="60"/>
      <c r="D26" s="61"/>
      <c r="E26" s="264" t="s">
        <v>395</v>
      </c>
      <c r="F26" s="265"/>
      <c r="G26" s="67">
        <v>201</v>
      </c>
      <c r="H26" s="266">
        <f>IF(SUM(H27,H28,H36,H49,H56,H65,H72,H78,H87)=0,"",SUM(H27,H28,H36,H49,H56,H65,H72,H78,H87))</f>
      </c>
      <c r="I26" s="267"/>
      <c r="J26" s="64" t="s">
        <v>129</v>
      </c>
      <c r="K26" s="266">
        <f>IF(SUM(K27,K28,K36,K49,K56,K65,K72,K78,K87)=0,"",SUM(K27,K28,K36,K49,K56,K65,K72,K78,K87))</f>
      </c>
      <c r="L26" s="267"/>
      <c r="M26" s="64" t="s">
        <v>129</v>
      </c>
      <c r="N26" s="266">
        <f>IF(SUM(N27,N28,N36,N49,N56,N65,N72,N78,N87)=0,"",SUM(N27,N28,N36,N49,N56,N65,N72,N78,N87))</f>
      </c>
      <c r="O26" s="267"/>
      <c r="P26" s="64" t="s">
        <v>129</v>
      </c>
      <c r="Q26" s="266">
        <f>IF(SUM(Q27,Q28,Q36,Q49,Q56,Q65,Q72,Q78,Q87)=0,"",SUM(Q27,Q28,Q36,Q49,Q56,Q65,Q72,Q78,Q87))</f>
      </c>
      <c r="R26" s="267"/>
      <c r="S26" s="64" t="s">
        <v>129</v>
      </c>
      <c r="T26" s="266">
        <f>IF(SUM(T27,T28,T36,T49,T56,T65,T72,T78,T87)=0,"",SUM(T27,T28,T36,T49,T56,T65,T72,T78,T87))</f>
      </c>
      <c r="U26" s="267"/>
      <c r="V26" s="64" t="s">
        <v>129</v>
      </c>
      <c r="W26" s="62"/>
      <c r="X26" s="52"/>
      <c r="Y26" s="11"/>
      <c r="Z26"/>
      <c r="AA26"/>
      <c r="AB26"/>
      <c r="AC26"/>
      <c r="AD26"/>
      <c r="AE26"/>
      <c r="AF26"/>
      <c r="AG26" s="11"/>
      <c r="AH26" s="11"/>
      <c r="AK26" s="11"/>
    </row>
    <row r="27" spans="1:32" ht="14.25" customHeight="1">
      <c r="A27" s="21"/>
      <c r="C27" s="60"/>
      <c r="D27" s="61"/>
      <c r="E27" s="252" t="s">
        <v>128</v>
      </c>
      <c r="F27" s="253"/>
      <c r="G27" s="63">
        <v>202</v>
      </c>
      <c r="H27" s="347"/>
      <c r="I27" s="348"/>
      <c r="J27" s="64" t="s">
        <v>129</v>
      </c>
      <c r="K27" s="347"/>
      <c r="L27" s="348"/>
      <c r="M27" s="64" t="s">
        <v>129</v>
      </c>
      <c r="N27" s="347"/>
      <c r="O27" s="348"/>
      <c r="P27" s="64" t="s">
        <v>129</v>
      </c>
      <c r="Q27" s="347"/>
      <c r="R27" s="348"/>
      <c r="S27" s="64" t="s">
        <v>129</v>
      </c>
      <c r="T27" s="347"/>
      <c r="U27" s="348"/>
      <c r="V27" s="64" t="s">
        <v>129</v>
      </c>
      <c r="W27" s="65"/>
      <c r="X27" s="254" t="s">
        <v>130</v>
      </c>
      <c r="Y27" s="31"/>
      <c r="Z27"/>
      <c r="AA27"/>
      <c r="AB27"/>
      <c r="AC27"/>
      <c r="AD27"/>
      <c r="AE27"/>
      <c r="AF27"/>
    </row>
    <row r="28" spans="1:32" ht="14.25" customHeight="1">
      <c r="A28" s="21"/>
      <c r="C28" s="60"/>
      <c r="D28" s="61"/>
      <c r="E28" s="255" t="s">
        <v>131</v>
      </c>
      <c r="F28" s="66" t="s">
        <v>132</v>
      </c>
      <c r="G28" s="67">
        <v>203</v>
      </c>
      <c r="H28" s="201">
        <f>IF(SUM(H29:I35)=0,"",SUM(H29:I35))</f>
      </c>
      <c r="I28" s="202"/>
      <c r="J28" s="68" t="s">
        <v>129</v>
      </c>
      <c r="K28" s="201">
        <f>IF(SUM(K29:L35)=0,"",SUM(K29:L35))</f>
      </c>
      <c r="L28" s="202"/>
      <c r="M28" s="68" t="s">
        <v>129</v>
      </c>
      <c r="N28" s="201">
        <f>IF(SUM(N29:O35)=0,"",SUM(N29:O35))</f>
      </c>
      <c r="O28" s="202"/>
      <c r="P28" s="68" t="s">
        <v>129</v>
      </c>
      <c r="Q28" s="201">
        <f>IF(SUM(Q29:R35)=0,"",SUM(Q29:R35))</f>
      </c>
      <c r="R28" s="202"/>
      <c r="S28" s="68" t="s">
        <v>129</v>
      </c>
      <c r="T28" s="201">
        <f>IF(SUM(T29:U35)=0,"",SUM(T29:U35))</f>
      </c>
      <c r="U28" s="202"/>
      <c r="V28" s="68" t="s">
        <v>129</v>
      </c>
      <c r="W28" s="65"/>
      <c r="X28" s="254"/>
      <c r="Y28" s="31"/>
      <c r="Z28"/>
      <c r="AA28"/>
      <c r="AB28"/>
      <c r="AC28"/>
      <c r="AD28"/>
      <c r="AE28"/>
      <c r="AF28"/>
    </row>
    <row r="29" spans="3:32" ht="14.25" customHeight="1">
      <c r="C29" s="60"/>
      <c r="D29" s="61"/>
      <c r="E29" s="255"/>
      <c r="F29" s="69" t="s">
        <v>133</v>
      </c>
      <c r="G29" s="70">
        <v>204</v>
      </c>
      <c r="H29" s="343"/>
      <c r="I29" s="344"/>
      <c r="J29" s="71" t="s">
        <v>129</v>
      </c>
      <c r="K29" s="343"/>
      <c r="L29" s="344"/>
      <c r="M29" s="71" t="s">
        <v>129</v>
      </c>
      <c r="N29" s="343"/>
      <c r="O29" s="344"/>
      <c r="P29" s="71" t="s">
        <v>129</v>
      </c>
      <c r="Q29" s="343"/>
      <c r="R29" s="344"/>
      <c r="S29" s="71" t="s">
        <v>129</v>
      </c>
      <c r="T29" s="343"/>
      <c r="U29" s="344"/>
      <c r="V29" s="71" t="s">
        <v>129</v>
      </c>
      <c r="W29" s="72"/>
      <c r="X29" s="254"/>
      <c r="Y29" s="31"/>
      <c r="Z29"/>
      <c r="AA29"/>
      <c r="AB29"/>
      <c r="AC29"/>
      <c r="AD29"/>
      <c r="AE29"/>
      <c r="AF29"/>
    </row>
    <row r="30" spans="3:25" ht="14.25" customHeight="1">
      <c r="C30" s="60"/>
      <c r="D30" s="61"/>
      <c r="E30" s="255"/>
      <c r="F30" s="69" t="s">
        <v>134</v>
      </c>
      <c r="G30" s="70">
        <v>205</v>
      </c>
      <c r="H30" s="343"/>
      <c r="I30" s="344"/>
      <c r="J30" s="71" t="s">
        <v>129</v>
      </c>
      <c r="K30" s="343"/>
      <c r="L30" s="344"/>
      <c r="M30" s="71" t="s">
        <v>129</v>
      </c>
      <c r="N30" s="343"/>
      <c r="O30" s="344"/>
      <c r="P30" s="71" t="s">
        <v>129</v>
      </c>
      <c r="Q30" s="343"/>
      <c r="R30" s="344"/>
      <c r="S30" s="71" t="s">
        <v>129</v>
      </c>
      <c r="T30" s="343"/>
      <c r="U30" s="344"/>
      <c r="V30" s="71" t="s">
        <v>129</v>
      </c>
      <c r="W30" s="72"/>
      <c r="X30" s="254"/>
      <c r="Y30" s="31"/>
    </row>
    <row r="31" spans="3:25" ht="14.25" customHeight="1">
      <c r="C31" s="60"/>
      <c r="D31" s="61"/>
      <c r="E31" s="255"/>
      <c r="F31" s="69" t="s">
        <v>135</v>
      </c>
      <c r="G31" s="70">
        <v>206</v>
      </c>
      <c r="H31" s="343"/>
      <c r="I31" s="344"/>
      <c r="J31" s="71" t="s">
        <v>129</v>
      </c>
      <c r="K31" s="343"/>
      <c r="L31" s="344"/>
      <c r="M31" s="71" t="s">
        <v>129</v>
      </c>
      <c r="N31" s="343"/>
      <c r="O31" s="344"/>
      <c r="P31" s="71" t="s">
        <v>129</v>
      </c>
      <c r="Q31" s="343"/>
      <c r="R31" s="344"/>
      <c r="S31" s="71" t="s">
        <v>129</v>
      </c>
      <c r="T31" s="343"/>
      <c r="U31" s="344"/>
      <c r="V31" s="71" t="s">
        <v>129</v>
      </c>
      <c r="W31" s="72"/>
      <c r="X31" s="254"/>
      <c r="Y31" s="31"/>
    </row>
    <row r="32" spans="3:25" ht="14.25" customHeight="1">
      <c r="C32" s="60"/>
      <c r="D32" s="61"/>
      <c r="E32" s="255"/>
      <c r="F32" s="69" t="s">
        <v>136</v>
      </c>
      <c r="G32" s="70">
        <v>207</v>
      </c>
      <c r="H32" s="343"/>
      <c r="I32" s="344"/>
      <c r="J32" s="71" t="s">
        <v>129</v>
      </c>
      <c r="K32" s="343"/>
      <c r="L32" s="344"/>
      <c r="M32" s="71" t="s">
        <v>129</v>
      </c>
      <c r="N32" s="343"/>
      <c r="O32" s="344"/>
      <c r="P32" s="71" t="s">
        <v>129</v>
      </c>
      <c r="Q32" s="343"/>
      <c r="R32" s="344"/>
      <c r="S32" s="71" t="s">
        <v>129</v>
      </c>
      <c r="T32" s="343"/>
      <c r="U32" s="344"/>
      <c r="V32" s="71" t="s">
        <v>129</v>
      </c>
      <c r="W32" s="72"/>
      <c r="X32" s="254"/>
      <c r="Y32" s="31"/>
    </row>
    <row r="33" spans="3:25" ht="14.25" customHeight="1">
      <c r="C33" s="60"/>
      <c r="D33" s="61"/>
      <c r="E33" s="255"/>
      <c r="F33" s="69" t="s">
        <v>137</v>
      </c>
      <c r="G33" s="70">
        <v>208</v>
      </c>
      <c r="H33" s="343"/>
      <c r="I33" s="344"/>
      <c r="J33" s="71" t="s">
        <v>129</v>
      </c>
      <c r="K33" s="343"/>
      <c r="L33" s="344"/>
      <c r="M33" s="71" t="s">
        <v>129</v>
      </c>
      <c r="N33" s="343"/>
      <c r="O33" s="344"/>
      <c r="P33" s="71" t="s">
        <v>129</v>
      </c>
      <c r="Q33" s="343"/>
      <c r="R33" s="344"/>
      <c r="S33" s="71" t="s">
        <v>129</v>
      </c>
      <c r="T33" s="343"/>
      <c r="U33" s="344"/>
      <c r="V33" s="71" t="s">
        <v>129</v>
      </c>
      <c r="W33" s="72"/>
      <c r="X33" s="254"/>
      <c r="Y33" s="31"/>
    </row>
    <row r="34" spans="3:25" ht="14.25" customHeight="1">
      <c r="C34" s="60"/>
      <c r="D34" s="61"/>
      <c r="E34" s="255"/>
      <c r="F34" s="69" t="s">
        <v>138</v>
      </c>
      <c r="G34" s="70">
        <v>209</v>
      </c>
      <c r="H34" s="343"/>
      <c r="I34" s="344"/>
      <c r="J34" s="71" t="s">
        <v>129</v>
      </c>
      <c r="K34" s="343"/>
      <c r="L34" s="344"/>
      <c r="M34" s="71" t="s">
        <v>129</v>
      </c>
      <c r="N34" s="343"/>
      <c r="O34" s="344"/>
      <c r="P34" s="71" t="s">
        <v>129</v>
      </c>
      <c r="Q34" s="343"/>
      <c r="R34" s="344"/>
      <c r="S34" s="71" t="s">
        <v>129</v>
      </c>
      <c r="T34" s="343"/>
      <c r="U34" s="344"/>
      <c r="V34" s="71" t="s">
        <v>129</v>
      </c>
      <c r="W34" s="72"/>
      <c r="X34" s="254"/>
      <c r="Y34" s="31"/>
    </row>
    <row r="35" spans="3:25" ht="14.25" customHeight="1">
      <c r="C35" s="60"/>
      <c r="D35" s="61"/>
      <c r="E35" s="255"/>
      <c r="F35" s="73" t="s">
        <v>139</v>
      </c>
      <c r="G35" s="74">
        <v>210</v>
      </c>
      <c r="H35" s="345"/>
      <c r="I35" s="346"/>
      <c r="J35" s="75" t="s">
        <v>129</v>
      </c>
      <c r="K35" s="345"/>
      <c r="L35" s="346"/>
      <c r="M35" s="75" t="s">
        <v>129</v>
      </c>
      <c r="N35" s="345"/>
      <c r="O35" s="346"/>
      <c r="P35" s="75" t="s">
        <v>129</v>
      </c>
      <c r="Q35" s="345"/>
      <c r="R35" s="346"/>
      <c r="S35" s="75" t="s">
        <v>129</v>
      </c>
      <c r="T35" s="345"/>
      <c r="U35" s="346"/>
      <c r="V35" s="75" t="s">
        <v>129</v>
      </c>
      <c r="W35" s="72"/>
      <c r="X35" s="254"/>
      <c r="Y35" s="31"/>
    </row>
    <row r="36" spans="3:25" ht="14.25" customHeight="1">
      <c r="C36" s="60"/>
      <c r="D36" s="61"/>
      <c r="E36" s="256" t="s">
        <v>140</v>
      </c>
      <c r="F36" s="66" t="s">
        <v>141</v>
      </c>
      <c r="G36" s="76">
        <v>211</v>
      </c>
      <c r="H36" s="201">
        <f>IF(SUM(H37:I48)=0,"",SUM(H37:I48))</f>
      </c>
      <c r="I36" s="202"/>
      <c r="J36" s="68" t="s">
        <v>129</v>
      </c>
      <c r="K36" s="201">
        <f>IF(SUM(K37:L48)=0,"",SUM(K37:L48))</f>
      </c>
      <c r="L36" s="202"/>
      <c r="M36" s="68" t="s">
        <v>129</v>
      </c>
      <c r="N36" s="201">
        <f>IF(SUM(N37:O48)=0,"",SUM(N37:O48))</f>
      </c>
      <c r="O36" s="202"/>
      <c r="P36" s="68" t="s">
        <v>129</v>
      </c>
      <c r="Q36" s="201">
        <f>IF(SUM(Q37:R48)=0,"",SUM(Q37:R48))</f>
      </c>
      <c r="R36" s="202"/>
      <c r="S36" s="68" t="s">
        <v>129</v>
      </c>
      <c r="T36" s="201">
        <f>IF(SUM(T37:U48)=0,"",SUM(T37:U48))</f>
      </c>
      <c r="U36" s="202"/>
      <c r="V36" s="68" t="s">
        <v>129</v>
      </c>
      <c r="W36" s="65"/>
      <c r="X36" s="254"/>
      <c r="Y36" s="31"/>
    </row>
    <row r="37" spans="3:25" ht="14.25" customHeight="1">
      <c r="C37" s="60"/>
      <c r="D37" s="61"/>
      <c r="E37" s="257"/>
      <c r="F37" s="69" t="s">
        <v>142</v>
      </c>
      <c r="G37" s="70">
        <v>212</v>
      </c>
      <c r="H37" s="343"/>
      <c r="I37" s="344"/>
      <c r="J37" s="71" t="s">
        <v>129</v>
      </c>
      <c r="K37" s="343"/>
      <c r="L37" s="344"/>
      <c r="M37" s="71" t="s">
        <v>129</v>
      </c>
      <c r="N37" s="343"/>
      <c r="O37" s="344"/>
      <c r="P37" s="71" t="s">
        <v>129</v>
      </c>
      <c r="Q37" s="343"/>
      <c r="R37" s="344"/>
      <c r="S37" s="71" t="s">
        <v>129</v>
      </c>
      <c r="T37" s="343"/>
      <c r="U37" s="344"/>
      <c r="V37" s="71" t="s">
        <v>129</v>
      </c>
      <c r="W37" s="72"/>
      <c r="X37" s="254"/>
      <c r="Y37" s="31"/>
    </row>
    <row r="38" spans="3:25" ht="14.25" customHeight="1">
      <c r="C38" s="60"/>
      <c r="D38" s="61"/>
      <c r="E38" s="257"/>
      <c r="F38" s="69" t="s">
        <v>143</v>
      </c>
      <c r="G38" s="70">
        <v>213</v>
      </c>
      <c r="H38" s="343"/>
      <c r="I38" s="344"/>
      <c r="J38" s="71" t="s">
        <v>129</v>
      </c>
      <c r="K38" s="343"/>
      <c r="L38" s="344"/>
      <c r="M38" s="71" t="s">
        <v>129</v>
      </c>
      <c r="N38" s="343"/>
      <c r="O38" s="344"/>
      <c r="P38" s="71" t="s">
        <v>129</v>
      </c>
      <c r="Q38" s="343"/>
      <c r="R38" s="344"/>
      <c r="S38" s="71" t="s">
        <v>129</v>
      </c>
      <c r="T38" s="343"/>
      <c r="U38" s="344"/>
      <c r="V38" s="71" t="s">
        <v>129</v>
      </c>
      <c r="W38" s="72"/>
      <c r="X38" s="254"/>
      <c r="Y38" s="31"/>
    </row>
    <row r="39" spans="3:25" ht="14.25" customHeight="1">
      <c r="C39" s="60"/>
      <c r="D39" s="61"/>
      <c r="E39" s="257"/>
      <c r="F39" s="69" t="s">
        <v>144</v>
      </c>
      <c r="G39" s="70">
        <v>214</v>
      </c>
      <c r="H39" s="343"/>
      <c r="I39" s="344"/>
      <c r="J39" s="71" t="s">
        <v>129</v>
      </c>
      <c r="K39" s="343"/>
      <c r="L39" s="344"/>
      <c r="M39" s="71" t="s">
        <v>129</v>
      </c>
      <c r="N39" s="343"/>
      <c r="O39" s="344"/>
      <c r="P39" s="71" t="s">
        <v>129</v>
      </c>
      <c r="Q39" s="343"/>
      <c r="R39" s="344"/>
      <c r="S39" s="71" t="s">
        <v>129</v>
      </c>
      <c r="T39" s="343"/>
      <c r="U39" s="344"/>
      <c r="V39" s="71" t="s">
        <v>129</v>
      </c>
      <c r="W39" s="72"/>
      <c r="X39" s="254"/>
      <c r="Y39" s="31"/>
    </row>
    <row r="40" spans="3:25" ht="14.25" customHeight="1">
      <c r="C40" s="60"/>
      <c r="D40" s="61"/>
      <c r="E40" s="257"/>
      <c r="F40" s="69" t="s">
        <v>145</v>
      </c>
      <c r="G40" s="70">
        <v>215</v>
      </c>
      <c r="H40" s="343"/>
      <c r="I40" s="344"/>
      <c r="J40" s="71" t="s">
        <v>129</v>
      </c>
      <c r="K40" s="343"/>
      <c r="L40" s="344"/>
      <c r="M40" s="71" t="s">
        <v>129</v>
      </c>
      <c r="N40" s="343"/>
      <c r="O40" s="344"/>
      <c r="P40" s="71" t="s">
        <v>129</v>
      </c>
      <c r="Q40" s="343"/>
      <c r="R40" s="344"/>
      <c r="S40" s="71" t="s">
        <v>129</v>
      </c>
      <c r="T40" s="343"/>
      <c r="U40" s="344"/>
      <c r="V40" s="71" t="s">
        <v>129</v>
      </c>
      <c r="W40" s="72"/>
      <c r="X40" s="254"/>
      <c r="Y40" s="31"/>
    </row>
    <row r="41" spans="3:25" ht="14.25" customHeight="1">
      <c r="C41" s="60"/>
      <c r="D41" s="61"/>
      <c r="E41" s="257"/>
      <c r="F41" s="69" t="s">
        <v>146</v>
      </c>
      <c r="G41" s="70">
        <v>216</v>
      </c>
      <c r="H41" s="343"/>
      <c r="I41" s="344"/>
      <c r="J41" s="71" t="s">
        <v>129</v>
      </c>
      <c r="K41" s="343"/>
      <c r="L41" s="344"/>
      <c r="M41" s="71" t="s">
        <v>129</v>
      </c>
      <c r="N41" s="343"/>
      <c r="O41" s="344"/>
      <c r="P41" s="71" t="s">
        <v>129</v>
      </c>
      <c r="Q41" s="343"/>
      <c r="R41" s="344"/>
      <c r="S41" s="71" t="s">
        <v>129</v>
      </c>
      <c r="T41" s="343"/>
      <c r="U41" s="344"/>
      <c r="V41" s="71" t="s">
        <v>129</v>
      </c>
      <c r="W41" s="72"/>
      <c r="X41" s="254"/>
      <c r="Y41" s="31"/>
    </row>
    <row r="42" spans="3:25" ht="14.25" customHeight="1">
      <c r="C42" s="60"/>
      <c r="D42" s="61"/>
      <c r="E42" s="257"/>
      <c r="F42" s="69" t="s">
        <v>147</v>
      </c>
      <c r="G42" s="70">
        <v>217</v>
      </c>
      <c r="H42" s="343"/>
      <c r="I42" s="344"/>
      <c r="J42" s="71" t="s">
        <v>129</v>
      </c>
      <c r="K42" s="343"/>
      <c r="L42" s="344"/>
      <c r="M42" s="71" t="s">
        <v>129</v>
      </c>
      <c r="N42" s="343"/>
      <c r="O42" s="344"/>
      <c r="P42" s="71" t="s">
        <v>129</v>
      </c>
      <c r="Q42" s="343"/>
      <c r="R42" s="344"/>
      <c r="S42" s="71" t="s">
        <v>129</v>
      </c>
      <c r="T42" s="343"/>
      <c r="U42" s="344"/>
      <c r="V42" s="71" t="s">
        <v>129</v>
      </c>
      <c r="W42" s="72"/>
      <c r="X42" s="254"/>
      <c r="Y42" s="31"/>
    </row>
    <row r="43" spans="3:25" ht="14.25" customHeight="1">
      <c r="C43" s="60"/>
      <c r="D43" s="61"/>
      <c r="E43" s="257"/>
      <c r="F43" s="69" t="s">
        <v>148</v>
      </c>
      <c r="G43" s="70">
        <v>218</v>
      </c>
      <c r="H43" s="343"/>
      <c r="I43" s="344"/>
      <c r="J43" s="71" t="s">
        <v>129</v>
      </c>
      <c r="K43" s="343"/>
      <c r="L43" s="344"/>
      <c r="M43" s="71" t="s">
        <v>129</v>
      </c>
      <c r="N43" s="343"/>
      <c r="O43" s="344"/>
      <c r="P43" s="71" t="s">
        <v>129</v>
      </c>
      <c r="Q43" s="343"/>
      <c r="R43" s="344"/>
      <c r="S43" s="71" t="s">
        <v>129</v>
      </c>
      <c r="T43" s="343"/>
      <c r="U43" s="344"/>
      <c r="V43" s="71" t="s">
        <v>129</v>
      </c>
      <c r="W43" s="72"/>
      <c r="X43" s="254"/>
      <c r="Y43" s="31"/>
    </row>
    <row r="44" spans="3:25" ht="14.25" customHeight="1">
      <c r="C44" s="60"/>
      <c r="D44" s="61"/>
      <c r="E44" s="257"/>
      <c r="F44" s="69" t="s">
        <v>149</v>
      </c>
      <c r="G44" s="70">
        <v>219</v>
      </c>
      <c r="H44" s="343"/>
      <c r="I44" s="344"/>
      <c r="J44" s="71" t="s">
        <v>129</v>
      </c>
      <c r="K44" s="343"/>
      <c r="L44" s="344"/>
      <c r="M44" s="71" t="s">
        <v>129</v>
      </c>
      <c r="N44" s="343"/>
      <c r="O44" s="344"/>
      <c r="P44" s="71" t="s">
        <v>129</v>
      </c>
      <c r="Q44" s="343"/>
      <c r="R44" s="344"/>
      <c r="S44" s="71" t="s">
        <v>129</v>
      </c>
      <c r="T44" s="343"/>
      <c r="U44" s="344"/>
      <c r="V44" s="71" t="s">
        <v>129</v>
      </c>
      <c r="W44" s="72"/>
      <c r="X44" s="254"/>
      <c r="Y44" s="31"/>
    </row>
    <row r="45" spans="3:25" ht="14.25" customHeight="1">
      <c r="C45" s="60"/>
      <c r="D45" s="61"/>
      <c r="E45" s="257"/>
      <c r="F45" s="69" t="s">
        <v>150</v>
      </c>
      <c r="G45" s="70">
        <v>220</v>
      </c>
      <c r="H45" s="343"/>
      <c r="I45" s="344"/>
      <c r="J45" s="71" t="s">
        <v>129</v>
      </c>
      <c r="K45" s="343"/>
      <c r="L45" s="344"/>
      <c r="M45" s="71" t="s">
        <v>129</v>
      </c>
      <c r="N45" s="343"/>
      <c r="O45" s="344"/>
      <c r="P45" s="71" t="s">
        <v>129</v>
      </c>
      <c r="Q45" s="343"/>
      <c r="R45" s="344"/>
      <c r="S45" s="71" t="s">
        <v>129</v>
      </c>
      <c r="T45" s="343"/>
      <c r="U45" s="344"/>
      <c r="V45" s="71" t="s">
        <v>129</v>
      </c>
      <c r="W45" s="72"/>
      <c r="X45" s="254"/>
      <c r="Y45" s="31"/>
    </row>
    <row r="46" spans="3:25" ht="14.25" customHeight="1">
      <c r="C46" s="60"/>
      <c r="D46" s="61"/>
      <c r="E46" s="257"/>
      <c r="F46" s="69" t="s">
        <v>151</v>
      </c>
      <c r="G46" s="70">
        <v>221</v>
      </c>
      <c r="H46" s="343"/>
      <c r="I46" s="344"/>
      <c r="J46" s="71" t="s">
        <v>129</v>
      </c>
      <c r="K46" s="343"/>
      <c r="L46" s="344"/>
      <c r="M46" s="71" t="s">
        <v>129</v>
      </c>
      <c r="N46" s="343"/>
      <c r="O46" s="344"/>
      <c r="P46" s="71" t="s">
        <v>129</v>
      </c>
      <c r="Q46" s="343"/>
      <c r="R46" s="344"/>
      <c r="S46" s="71" t="s">
        <v>129</v>
      </c>
      <c r="T46" s="343"/>
      <c r="U46" s="344"/>
      <c r="V46" s="71" t="s">
        <v>129</v>
      </c>
      <c r="W46" s="72"/>
      <c r="X46" s="254"/>
      <c r="Y46" s="31"/>
    </row>
    <row r="47" spans="3:25" ht="14.25" customHeight="1">
      <c r="C47" s="60"/>
      <c r="D47" s="61"/>
      <c r="E47" s="257"/>
      <c r="F47" s="101" t="s">
        <v>152</v>
      </c>
      <c r="G47" s="70">
        <v>222</v>
      </c>
      <c r="H47" s="343"/>
      <c r="I47" s="344"/>
      <c r="J47" s="71" t="s">
        <v>129</v>
      </c>
      <c r="K47" s="343"/>
      <c r="L47" s="344"/>
      <c r="M47" s="71" t="s">
        <v>129</v>
      </c>
      <c r="N47" s="343"/>
      <c r="O47" s="344"/>
      <c r="P47" s="71" t="s">
        <v>129</v>
      </c>
      <c r="Q47" s="343"/>
      <c r="R47" s="344"/>
      <c r="S47" s="71" t="s">
        <v>129</v>
      </c>
      <c r="T47" s="343"/>
      <c r="U47" s="344"/>
      <c r="V47" s="71" t="s">
        <v>129</v>
      </c>
      <c r="W47" s="72"/>
      <c r="X47" s="254"/>
      <c r="Y47" s="31"/>
    </row>
    <row r="48" spans="3:25" ht="14.25" customHeight="1">
      <c r="C48" s="60"/>
      <c r="D48" s="61"/>
      <c r="E48" s="258"/>
      <c r="F48" s="73" t="s">
        <v>139</v>
      </c>
      <c r="G48" s="74">
        <v>223</v>
      </c>
      <c r="H48" s="345"/>
      <c r="I48" s="346"/>
      <c r="J48" s="75" t="s">
        <v>129</v>
      </c>
      <c r="K48" s="345"/>
      <c r="L48" s="346"/>
      <c r="M48" s="75" t="s">
        <v>129</v>
      </c>
      <c r="N48" s="345"/>
      <c r="O48" s="346"/>
      <c r="P48" s="75" t="s">
        <v>129</v>
      </c>
      <c r="Q48" s="345"/>
      <c r="R48" s="346"/>
      <c r="S48" s="75" t="s">
        <v>129</v>
      </c>
      <c r="T48" s="345"/>
      <c r="U48" s="346"/>
      <c r="V48" s="75" t="s">
        <v>129</v>
      </c>
      <c r="W48" s="72"/>
      <c r="X48" s="254"/>
      <c r="Y48" s="31"/>
    </row>
    <row r="49" spans="3:25" ht="14.25" customHeight="1">
      <c r="C49" s="60"/>
      <c r="D49" s="61"/>
      <c r="E49" s="255" t="s">
        <v>153</v>
      </c>
      <c r="F49" s="66" t="s">
        <v>154</v>
      </c>
      <c r="G49" s="67">
        <v>224</v>
      </c>
      <c r="H49" s="201">
        <f>IF(SUM(H50:I55)=0,"",SUM(H50:I55))</f>
      </c>
      <c r="I49" s="202"/>
      <c r="J49" s="68" t="s">
        <v>129</v>
      </c>
      <c r="K49" s="201">
        <f>IF(SUM(K50:L55)=0,"",SUM(K50:L55))</f>
      </c>
      <c r="L49" s="202"/>
      <c r="M49" s="68" t="s">
        <v>129</v>
      </c>
      <c r="N49" s="201">
        <f>IF(SUM(N50:O55)=0,"",SUM(N50:O55))</f>
      </c>
      <c r="O49" s="202"/>
      <c r="P49" s="68" t="s">
        <v>129</v>
      </c>
      <c r="Q49" s="201">
        <f>IF(SUM(Q50:R55)=0,"",SUM(Q50:R55))</f>
      </c>
      <c r="R49" s="202"/>
      <c r="S49" s="68" t="s">
        <v>129</v>
      </c>
      <c r="T49" s="201">
        <f>IF(SUM(T50:U55)=0,"",SUM(T50:U55))</f>
      </c>
      <c r="U49" s="202"/>
      <c r="V49" s="68" t="s">
        <v>129</v>
      </c>
      <c r="W49" s="65"/>
      <c r="X49" s="254"/>
      <c r="Y49" s="31"/>
    </row>
    <row r="50" spans="3:25" ht="14.25" customHeight="1">
      <c r="C50" s="60"/>
      <c r="D50" s="61"/>
      <c r="E50" s="255"/>
      <c r="F50" s="69" t="s">
        <v>155</v>
      </c>
      <c r="G50" s="70">
        <v>225</v>
      </c>
      <c r="H50" s="343"/>
      <c r="I50" s="344"/>
      <c r="J50" s="71" t="s">
        <v>129</v>
      </c>
      <c r="K50" s="343"/>
      <c r="L50" s="344"/>
      <c r="M50" s="71" t="s">
        <v>129</v>
      </c>
      <c r="N50" s="343"/>
      <c r="O50" s="344"/>
      <c r="P50" s="71" t="s">
        <v>129</v>
      </c>
      <c r="Q50" s="343"/>
      <c r="R50" s="344"/>
      <c r="S50" s="71" t="s">
        <v>129</v>
      </c>
      <c r="T50" s="343"/>
      <c r="U50" s="344"/>
      <c r="V50" s="71" t="s">
        <v>129</v>
      </c>
      <c r="W50" s="72"/>
      <c r="X50" s="254"/>
      <c r="Y50" s="31"/>
    </row>
    <row r="51" spans="3:25" ht="14.25" customHeight="1">
      <c r="C51" s="60"/>
      <c r="D51" s="61"/>
      <c r="E51" s="255"/>
      <c r="F51" s="69" t="s">
        <v>156</v>
      </c>
      <c r="G51" s="70">
        <v>226</v>
      </c>
      <c r="H51" s="343"/>
      <c r="I51" s="344"/>
      <c r="J51" s="71" t="s">
        <v>129</v>
      </c>
      <c r="K51" s="343"/>
      <c r="L51" s="344"/>
      <c r="M51" s="71" t="s">
        <v>129</v>
      </c>
      <c r="N51" s="343"/>
      <c r="O51" s="344"/>
      <c r="P51" s="71" t="s">
        <v>129</v>
      </c>
      <c r="Q51" s="343"/>
      <c r="R51" s="344"/>
      <c r="S51" s="71" t="s">
        <v>129</v>
      </c>
      <c r="T51" s="343"/>
      <c r="U51" s="344"/>
      <c r="V51" s="71" t="s">
        <v>129</v>
      </c>
      <c r="W51" s="72"/>
      <c r="X51" s="254"/>
      <c r="Y51" s="31"/>
    </row>
    <row r="52" spans="3:25" ht="14.25" customHeight="1">
      <c r="C52" s="60"/>
      <c r="D52" s="61"/>
      <c r="E52" s="255"/>
      <c r="F52" s="69" t="s">
        <v>157</v>
      </c>
      <c r="G52" s="70">
        <v>227</v>
      </c>
      <c r="H52" s="343"/>
      <c r="I52" s="344"/>
      <c r="J52" s="71" t="s">
        <v>129</v>
      </c>
      <c r="K52" s="343"/>
      <c r="L52" s="344"/>
      <c r="M52" s="71" t="s">
        <v>129</v>
      </c>
      <c r="N52" s="343"/>
      <c r="O52" s="344"/>
      <c r="P52" s="71" t="s">
        <v>129</v>
      </c>
      <c r="Q52" s="343"/>
      <c r="R52" s="344"/>
      <c r="S52" s="71" t="s">
        <v>129</v>
      </c>
      <c r="T52" s="343"/>
      <c r="U52" s="344"/>
      <c r="V52" s="71" t="s">
        <v>129</v>
      </c>
      <c r="W52" s="72"/>
      <c r="X52" s="254"/>
      <c r="Y52" s="31"/>
    </row>
    <row r="53" spans="3:25" ht="14.25" customHeight="1">
      <c r="C53" s="60"/>
      <c r="D53" s="61"/>
      <c r="E53" s="255"/>
      <c r="F53" s="69" t="s">
        <v>158</v>
      </c>
      <c r="G53" s="70">
        <v>228</v>
      </c>
      <c r="H53" s="343"/>
      <c r="I53" s="344"/>
      <c r="J53" s="71" t="s">
        <v>129</v>
      </c>
      <c r="K53" s="343"/>
      <c r="L53" s="344"/>
      <c r="M53" s="71" t="s">
        <v>129</v>
      </c>
      <c r="N53" s="343"/>
      <c r="O53" s="344"/>
      <c r="P53" s="71" t="s">
        <v>129</v>
      </c>
      <c r="Q53" s="343"/>
      <c r="R53" s="344"/>
      <c r="S53" s="71" t="s">
        <v>129</v>
      </c>
      <c r="T53" s="343"/>
      <c r="U53" s="344"/>
      <c r="V53" s="71" t="s">
        <v>129</v>
      </c>
      <c r="W53" s="72"/>
      <c r="X53" s="254"/>
      <c r="Y53" s="31"/>
    </row>
    <row r="54" spans="3:25" ht="14.25" customHeight="1">
      <c r="C54" s="60"/>
      <c r="D54" s="61"/>
      <c r="E54" s="255"/>
      <c r="F54" s="69" t="s">
        <v>159</v>
      </c>
      <c r="G54" s="70">
        <v>229</v>
      </c>
      <c r="H54" s="343"/>
      <c r="I54" s="344"/>
      <c r="J54" s="71" t="s">
        <v>129</v>
      </c>
      <c r="K54" s="343"/>
      <c r="L54" s="344"/>
      <c r="M54" s="71" t="s">
        <v>129</v>
      </c>
      <c r="N54" s="343"/>
      <c r="O54" s="344"/>
      <c r="P54" s="71" t="s">
        <v>129</v>
      </c>
      <c r="Q54" s="343"/>
      <c r="R54" s="344"/>
      <c r="S54" s="71" t="s">
        <v>129</v>
      </c>
      <c r="T54" s="343"/>
      <c r="U54" s="344"/>
      <c r="V54" s="71" t="s">
        <v>129</v>
      </c>
      <c r="W54" s="72"/>
      <c r="X54" s="254"/>
      <c r="Y54" s="31"/>
    </row>
    <row r="55" spans="3:25" ht="14.25" customHeight="1">
      <c r="C55" s="60"/>
      <c r="D55" s="61"/>
      <c r="E55" s="255"/>
      <c r="F55" s="73" t="s">
        <v>139</v>
      </c>
      <c r="G55" s="74">
        <v>230</v>
      </c>
      <c r="H55" s="345"/>
      <c r="I55" s="346"/>
      <c r="J55" s="75" t="s">
        <v>129</v>
      </c>
      <c r="K55" s="345"/>
      <c r="L55" s="346"/>
      <c r="M55" s="75" t="s">
        <v>129</v>
      </c>
      <c r="N55" s="345"/>
      <c r="O55" s="346"/>
      <c r="P55" s="75" t="s">
        <v>129</v>
      </c>
      <c r="Q55" s="345"/>
      <c r="R55" s="346"/>
      <c r="S55" s="75" t="s">
        <v>129</v>
      </c>
      <c r="T55" s="345"/>
      <c r="U55" s="346"/>
      <c r="V55" s="75" t="s">
        <v>129</v>
      </c>
      <c r="W55" s="72"/>
      <c r="X55" s="254"/>
      <c r="Y55" s="31"/>
    </row>
    <row r="56" spans="3:25" ht="14.25" customHeight="1">
      <c r="C56" s="60"/>
      <c r="D56" s="61"/>
      <c r="E56" s="259" t="s">
        <v>160</v>
      </c>
      <c r="F56" s="66" t="s">
        <v>161</v>
      </c>
      <c r="G56" s="76">
        <v>231</v>
      </c>
      <c r="H56" s="201">
        <f>IF(SUM(H57:I64)=0,"",SUM(H57:I64))</f>
      </c>
      <c r="I56" s="202"/>
      <c r="J56" s="68" t="s">
        <v>129</v>
      </c>
      <c r="K56" s="201">
        <f>IF(SUM(K57:L64)=0,"",SUM(K57:L64))</f>
      </c>
      <c r="L56" s="202"/>
      <c r="M56" s="68" t="s">
        <v>129</v>
      </c>
      <c r="N56" s="201">
        <f>IF(SUM(N57:O64)=0,"",SUM(N57:O64))</f>
      </c>
      <c r="O56" s="202"/>
      <c r="P56" s="68" t="s">
        <v>129</v>
      </c>
      <c r="Q56" s="201">
        <f>IF(SUM(Q57:R64)=0,"",SUM(Q57:R64))</f>
      </c>
      <c r="R56" s="202"/>
      <c r="S56" s="68" t="s">
        <v>129</v>
      </c>
      <c r="T56" s="201">
        <f>IF(SUM(T57:U64)=0,"",SUM(T57:U64))</f>
      </c>
      <c r="U56" s="202"/>
      <c r="V56" s="68" t="s">
        <v>129</v>
      </c>
      <c r="W56" s="65"/>
      <c r="X56" s="254"/>
      <c r="Y56" s="31"/>
    </row>
    <row r="57" spans="3:25" ht="14.25" customHeight="1">
      <c r="C57" s="60"/>
      <c r="D57" s="61"/>
      <c r="E57" s="260"/>
      <c r="F57" s="77" t="s">
        <v>162</v>
      </c>
      <c r="G57" s="78">
        <v>232</v>
      </c>
      <c r="H57" s="343"/>
      <c r="I57" s="344"/>
      <c r="J57" s="71" t="s">
        <v>129</v>
      </c>
      <c r="K57" s="343"/>
      <c r="L57" s="344"/>
      <c r="M57" s="71" t="s">
        <v>129</v>
      </c>
      <c r="N57" s="343"/>
      <c r="O57" s="344"/>
      <c r="P57" s="71" t="s">
        <v>129</v>
      </c>
      <c r="Q57" s="343"/>
      <c r="R57" s="344"/>
      <c r="S57" s="71" t="s">
        <v>129</v>
      </c>
      <c r="T57" s="343"/>
      <c r="U57" s="344"/>
      <c r="V57" s="71" t="s">
        <v>129</v>
      </c>
      <c r="W57" s="72"/>
      <c r="X57" s="254"/>
      <c r="Y57" s="31"/>
    </row>
    <row r="58" spans="3:25" ht="14.25" customHeight="1">
      <c r="C58" s="60"/>
      <c r="D58" s="61"/>
      <c r="E58" s="260"/>
      <c r="F58" s="77" t="s">
        <v>163</v>
      </c>
      <c r="G58" s="70">
        <v>233</v>
      </c>
      <c r="H58" s="343"/>
      <c r="I58" s="344"/>
      <c r="J58" s="71" t="s">
        <v>129</v>
      </c>
      <c r="K58" s="343"/>
      <c r="L58" s="344"/>
      <c r="M58" s="71" t="s">
        <v>129</v>
      </c>
      <c r="N58" s="343"/>
      <c r="O58" s="344"/>
      <c r="P58" s="71" t="s">
        <v>129</v>
      </c>
      <c r="Q58" s="343"/>
      <c r="R58" s="344"/>
      <c r="S58" s="71" t="s">
        <v>129</v>
      </c>
      <c r="T58" s="343"/>
      <c r="U58" s="344"/>
      <c r="V58" s="71" t="s">
        <v>129</v>
      </c>
      <c r="W58" s="72"/>
      <c r="X58" s="254"/>
      <c r="Y58" s="28"/>
    </row>
    <row r="59" spans="3:25" ht="14.25" customHeight="1">
      <c r="C59" s="60"/>
      <c r="D59" s="61"/>
      <c r="E59" s="260"/>
      <c r="F59" s="77" t="s">
        <v>164</v>
      </c>
      <c r="G59" s="70">
        <v>234</v>
      </c>
      <c r="H59" s="343"/>
      <c r="I59" s="344"/>
      <c r="J59" s="71" t="s">
        <v>129</v>
      </c>
      <c r="K59" s="343"/>
      <c r="L59" s="344"/>
      <c r="M59" s="71" t="s">
        <v>129</v>
      </c>
      <c r="N59" s="343"/>
      <c r="O59" s="344"/>
      <c r="P59" s="71" t="s">
        <v>129</v>
      </c>
      <c r="Q59" s="343"/>
      <c r="R59" s="344"/>
      <c r="S59" s="71" t="s">
        <v>129</v>
      </c>
      <c r="T59" s="343"/>
      <c r="U59" s="344"/>
      <c r="V59" s="71" t="s">
        <v>129</v>
      </c>
      <c r="W59" s="72"/>
      <c r="X59" s="254"/>
      <c r="Y59" s="28"/>
    </row>
    <row r="60" spans="3:25" ht="14.25" customHeight="1">
      <c r="C60" s="60"/>
      <c r="D60" s="61"/>
      <c r="E60" s="260"/>
      <c r="F60" s="77" t="s">
        <v>165</v>
      </c>
      <c r="G60" s="70">
        <v>235</v>
      </c>
      <c r="H60" s="343"/>
      <c r="I60" s="344"/>
      <c r="J60" s="71" t="s">
        <v>129</v>
      </c>
      <c r="K60" s="343"/>
      <c r="L60" s="344"/>
      <c r="M60" s="71" t="s">
        <v>129</v>
      </c>
      <c r="N60" s="343"/>
      <c r="O60" s="344"/>
      <c r="P60" s="71" t="s">
        <v>129</v>
      </c>
      <c r="Q60" s="343"/>
      <c r="R60" s="344"/>
      <c r="S60" s="71" t="s">
        <v>129</v>
      </c>
      <c r="T60" s="343"/>
      <c r="U60" s="344"/>
      <c r="V60" s="71" t="s">
        <v>129</v>
      </c>
      <c r="W60" s="72"/>
      <c r="X60" s="254"/>
      <c r="Y60" s="28"/>
    </row>
    <row r="61" spans="3:25" ht="14.25" customHeight="1">
      <c r="C61" s="60"/>
      <c r="D61" s="61"/>
      <c r="E61" s="260"/>
      <c r="F61" s="77" t="s">
        <v>166</v>
      </c>
      <c r="G61" s="70">
        <v>236</v>
      </c>
      <c r="H61" s="343"/>
      <c r="I61" s="344"/>
      <c r="J61" s="71" t="s">
        <v>129</v>
      </c>
      <c r="K61" s="343"/>
      <c r="L61" s="344"/>
      <c r="M61" s="71" t="s">
        <v>129</v>
      </c>
      <c r="N61" s="343"/>
      <c r="O61" s="344"/>
      <c r="P61" s="71" t="s">
        <v>129</v>
      </c>
      <c r="Q61" s="343"/>
      <c r="R61" s="344"/>
      <c r="S61" s="71" t="s">
        <v>129</v>
      </c>
      <c r="T61" s="343"/>
      <c r="U61" s="344"/>
      <c r="V61" s="71" t="s">
        <v>129</v>
      </c>
      <c r="W61" s="72"/>
      <c r="X61" s="254"/>
      <c r="Y61" s="28"/>
    </row>
    <row r="62" spans="3:25" ht="14.25" customHeight="1">
      <c r="C62" s="60"/>
      <c r="D62" s="61"/>
      <c r="E62" s="260"/>
      <c r="F62" s="77" t="s">
        <v>167</v>
      </c>
      <c r="G62" s="70">
        <v>237</v>
      </c>
      <c r="H62" s="343"/>
      <c r="I62" s="344"/>
      <c r="J62" s="71" t="s">
        <v>129</v>
      </c>
      <c r="K62" s="343"/>
      <c r="L62" s="344"/>
      <c r="M62" s="71" t="s">
        <v>129</v>
      </c>
      <c r="N62" s="343"/>
      <c r="O62" s="344"/>
      <c r="P62" s="71" t="s">
        <v>129</v>
      </c>
      <c r="Q62" s="343"/>
      <c r="R62" s="344"/>
      <c r="S62" s="71" t="s">
        <v>129</v>
      </c>
      <c r="T62" s="343"/>
      <c r="U62" s="344"/>
      <c r="V62" s="71" t="s">
        <v>129</v>
      </c>
      <c r="W62" s="72"/>
      <c r="X62" s="254"/>
      <c r="Y62" s="28"/>
    </row>
    <row r="63" spans="3:25" ht="14.25" customHeight="1">
      <c r="C63" s="60"/>
      <c r="D63" s="61"/>
      <c r="E63" s="260"/>
      <c r="F63" s="77" t="s">
        <v>168</v>
      </c>
      <c r="G63" s="70">
        <v>238</v>
      </c>
      <c r="H63" s="343"/>
      <c r="I63" s="344"/>
      <c r="J63" s="71" t="s">
        <v>129</v>
      </c>
      <c r="K63" s="343"/>
      <c r="L63" s="344"/>
      <c r="M63" s="71" t="s">
        <v>129</v>
      </c>
      <c r="N63" s="343"/>
      <c r="O63" s="344"/>
      <c r="P63" s="71" t="s">
        <v>129</v>
      </c>
      <c r="Q63" s="343"/>
      <c r="R63" s="344"/>
      <c r="S63" s="71" t="s">
        <v>129</v>
      </c>
      <c r="T63" s="343"/>
      <c r="U63" s="344"/>
      <c r="V63" s="71" t="s">
        <v>129</v>
      </c>
      <c r="W63" s="72"/>
      <c r="X63" s="254"/>
      <c r="Y63" s="28"/>
    </row>
    <row r="64" spans="3:25" ht="14.25" customHeight="1">
      <c r="C64" s="60"/>
      <c r="D64" s="61"/>
      <c r="E64" s="261"/>
      <c r="F64" s="79" t="s">
        <v>139</v>
      </c>
      <c r="G64" s="74">
        <v>239</v>
      </c>
      <c r="H64" s="345"/>
      <c r="I64" s="346"/>
      <c r="J64" s="75" t="s">
        <v>129</v>
      </c>
      <c r="K64" s="345"/>
      <c r="L64" s="346"/>
      <c r="M64" s="75" t="s">
        <v>129</v>
      </c>
      <c r="N64" s="345"/>
      <c r="O64" s="346"/>
      <c r="P64" s="75" t="s">
        <v>129</v>
      </c>
      <c r="Q64" s="345"/>
      <c r="R64" s="346"/>
      <c r="S64" s="75" t="s">
        <v>129</v>
      </c>
      <c r="T64" s="345"/>
      <c r="U64" s="346"/>
      <c r="V64" s="75" t="s">
        <v>129</v>
      </c>
      <c r="W64" s="72"/>
      <c r="X64" s="254"/>
      <c r="Y64" s="28"/>
    </row>
    <row r="65" spans="3:25" ht="14.25" customHeight="1">
      <c r="C65" s="60"/>
      <c r="D65" s="61"/>
      <c r="E65" s="260" t="s">
        <v>169</v>
      </c>
      <c r="F65" s="66" t="s">
        <v>170</v>
      </c>
      <c r="G65" s="67">
        <v>240</v>
      </c>
      <c r="H65" s="201">
        <f>IF(SUM(H66:I71)=0,"",SUM(H66:I71))</f>
      </c>
      <c r="I65" s="202"/>
      <c r="J65" s="68" t="s">
        <v>129</v>
      </c>
      <c r="K65" s="201">
        <f>IF(SUM(K66:L71)=0,"",SUM(K66:L71))</f>
      </c>
      <c r="L65" s="202"/>
      <c r="M65" s="68" t="s">
        <v>129</v>
      </c>
      <c r="N65" s="201">
        <f>IF(SUM(N66:O71)=0,"",SUM(N66:O71))</f>
      </c>
      <c r="O65" s="202"/>
      <c r="P65" s="68" t="s">
        <v>129</v>
      </c>
      <c r="Q65" s="201">
        <f>IF(SUM(Q66:R71)=0,"",SUM(Q66:R71))</f>
      </c>
      <c r="R65" s="202"/>
      <c r="S65" s="68" t="s">
        <v>129</v>
      </c>
      <c r="T65" s="201">
        <f>IF(SUM(T66:U71)=0,"",SUM(T66:U71))</f>
      </c>
      <c r="U65" s="202"/>
      <c r="V65" s="68" t="s">
        <v>129</v>
      </c>
      <c r="W65" s="65"/>
      <c r="X65" s="254"/>
      <c r="Y65" s="28"/>
    </row>
    <row r="66" spans="3:25" ht="14.25" customHeight="1">
      <c r="C66" s="60"/>
      <c r="D66" s="61"/>
      <c r="E66" s="260"/>
      <c r="F66" s="77" t="s">
        <v>171</v>
      </c>
      <c r="G66" s="70">
        <v>241</v>
      </c>
      <c r="H66" s="343"/>
      <c r="I66" s="344"/>
      <c r="J66" s="71" t="s">
        <v>129</v>
      </c>
      <c r="K66" s="343"/>
      <c r="L66" s="344"/>
      <c r="M66" s="71" t="s">
        <v>129</v>
      </c>
      <c r="N66" s="343"/>
      <c r="O66" s="344"/>
      <c r="P66" s="71" t="s">
        <v>129</v>
      </c>
      <c r="Q66" s="343"/>
      <c r="R66" s="344"/>
      <c r="S66" s="71" t="s">
        <v>129</v>
      </c>
      <c r="T66" s="343"/>
      <c r="U66" s="344"/>
      <c r="V66" s="71" t="s">
        <v>129</v>
      </c>
      <c r="W66" s="72"/>
      <c r="X66" s="254"/>
      <c r="Y66" s="28"/>
    </row>
    <row r="67" spans="3:25" ht="14.25" customHeight="1">
      <c r="C67" s="60"/>
      <c r="D67" s="61"/>
      <c r="E67" s="260"/>
      <c r="F67" s="77" t="s">
        <v>172</v>
      </c>
      <c r="G67" s="70">
        <v>242</v>
      </c>
      <c r="H67" s="343"/>
      <c r="I67" s="344"/>
      <c r="J67" s="71" t="s">
        <v>129</v>
      </c>
      <c r="K67" s="343"/>
      <c r="L67" s="344"/>
      <c r="M67" s="71" t="s">
        <v>129</v>
      </c>
      <c r="N67" s="343"/>
      <c r="O67" s="344"/>
      <c r="P67" s="71" t="s">
        <v>129</v>
      </c>
      <c r="Q67" s="343"/>
      <c r="R67" s="344"/>
      <c r="S67" s="71" t="s">
        <v>129</v>
      </c>
      <c r="T67" s="343"/>
      <c r="U67" s="344"/>
      <c r="V67" s="71" t="s">
        <v>129</v>
      </c>
      <c r="W67" s="72"/>
      <c r="X67" s="254"/>
      <c r="Y67" s="28"/>
    </row>
    <row r="68" spans="3:25" ht="14.25" customHeight="1">
      <c r="C68" s="60"/>
      <c r="D68" s="61"/>
      <c r="E68" s="260"/>
      <c r="F68" s="77" t="s">
        <v>173</v>
      </c>
      <c r="G68" s="70">
        <v>243</v>
      </c>
      <c r="H68" s="343"/>
      <c r="I68" s="344"/>
      <c r="J68" s="71" t="s">
        <v>129</v>
      </c>
      <c r="K68" s="343"/>
      <c r="L68" s="344"/>
      <c r="M68" s="71" t="s">
        <v>129</v>
      </c>
      <c r="N68" s="343"/>
      <c r="O68" s="344"/>
      <c r="P68" s="71" t="s">
        <v>129</v>
      </c>
      <c r="Q68" s="343"/>
      <c r="R68" s="344"/>
      <c r="S68" s="71" t="s">
        <v>129</v>
      </c>
      <c r="T68" s="343"/>
      <c r="U68" s="344"/>
      <c r="V68" s="71" t="s">
        <v>129</v>
      </c>
      <c r="W68" s="72"/>
      <c r="X68" s="254"/>
      <c r="Y68" s="28"/>
    </row>
    <row r="69" spans="3:25" ht="14.25" customHeight="1">
      <c r="C69" s="60"/>
      <c r="D69" s="61"/>
      <c r="E69" s="260"/>
      <c r="F69" s="77" t="s">
        <v>174</v>
      </c>
      <c r="G69" s="70">
        <v>244</v>
      </c>
      <c r="H69" s="343"/>
      <c r="I69" s="344"/>
      <c r="J69" s="71" t="s">
        <v>129</v>
      </c>
      <c r="K69" s="343"/>
      <c r="L69" s="344"/>
      <c r="M69" s="71" t="s">
        <v>129</v>
      </c>
      <c r="N69" s="343"/>
      <c r="O69" s="344"/>
      <c r="P69" s="71" t="s">
        <v>129</v>
      </c>
      <c r="Q69" s="343"/>
      <c r="R69" s="344"/>
      <c r="S69" s="71" t="s">
        <v>129</v>
      </c>
      <c r="T69" s="343"/>
      <c r="U69" s="344"/>
      <c r="V69" s="71" t="s">
        <v>129</v>
      </c>
      <c r="W69" s="72"/>
      <c r="X69" s="254"/>
      <c r="Y69" s="28"/>
    </row>
    <row r="70" spans="3:25" ht="14.25" customHeight="1">
      <c r="C70" s="60"/>
      <c r="D70" s="61"/>
      <c r="E70" s="260"/>
      <c r="F70" s="77" t="s">
        <v>175</v>
      </c>
      <c r="G70" s="70">
        <v>245</v>
      </c>
      <c r="H70" s="343"/>
      <c r="I70" s="344"/>
      <c r="J70" s="71" t="s">
        <v>129</v>
      </c>
      <c r="K70" s="343"/>
      <c r="L70" s="344"/>
      <c r="M70" s="71" t="s">
        <v>129</v>
      </c>
      <c r="N70" s="343"/>
      <c r="O70" s="344"/>
      <c r="P70" s="71" t="s">
        <v>129</v>
      </c>
      <c r="Q70" s="343"/>
      <c r="R70" s="344"/>
      <c r="S70" s="71" t="s">
        <v>129</v>
      </c>
      <c r="T70" s="343"/>
      <c r="U70" s="344"/>
      <c r="V70" s="71" t="s">
        <v>129</v>
      </c>
      <c r="W70" s="72"/>
      <c r="X70" s="254"/>
      <c r="Y70" s="28"/>
    </row>
    <row r="71" spans="3:25" ht="14.25" customHeight="1">
      <c r="C71" s="60"/>
      <c r="D71" s="61"/>
      <c r="E71" s="260"/>
      <c r="F71" s="79" t="s">
        <v>139</v>
      </c>
      <c r="G71" s="74">
        <v>246</v>
      </c>
      <c r="H71" s="345"/>
      <c r="I71" s="346"/>
      <c r="J71" s="75" t="s">
        <v>129</v>
      </c>
      <c r="K71" s="345"/>
      <c r="L71" s="346"/>
      <c r="M71" s="75" t="s">
        <v>129</v>
      </c>
      <c r="N71" s="345"/>
      <c r="O71" s="346"/>
      <c r="P71" s="75" t="s">
        <v>129</v>
      </c>
      <c r="Q71" s="345"/>
      <c r="R71" s="346"/>
      <c r="S71" s="75" t="s">
        <v>129</v>
      </c>
      <c r="T71" s="345"/>
      <c r="U71" s="346"/>
      <c r="V71" s="75" t="s">
        <v>129</v>
      </c>
      <c r="W71" s="72"/>
      <c r="X71" s="254"/>
      <c r="Y71" s="28"/>
    </row>
    <row r="72" spans="3:25" ht="14.25" customHeight="1">
      <c r="C72" s="60"/>
      <c r="D72" s="61"/>
      <c r="E72" s="259" t="s">
        <v>176</v>
      </c>
      <c r="F72" s="66" t="s">
        <v>177</v>
      </c>
      <c r="G72" s="76">
        <v>247</v>
      </c>
      <c r="H72" s="201">
        <f>IF(SUM(H73:I77)=0,"",SUM(H73:I77))</f>
      </c>
      <c r="I72" s="202"/>
      <c r="J72" s="68" t="s">
        <v>129</v>
      </c>
      <c r="K72" s="201">
        <f>IF(SUM(K73:L77)=0,"",SUM(K73:L77))</f>
      </c>
      <c r="L72" s="202"/>
      <c r="M72" s="68" t="s">
        <v>129</v>
      </c>
      <c r="N72" s="201">
        <f>IF(SUM(N73:O77)=0,"",SUM(N73:O77))</f>
      </c>
      <c r="O72" s="202"/>
      <c r="P72" s="68" t="s">
        <v>129</v>
      </c>
      <c r="Q72" s="201">
        <f>IF(SUM(Q73:R77)=0,"",SUM(Q73:R77))</f>
      </c>
      <c r="R72" s="202"/>
      <c r="S72" s="68" t="s">
        <v>129</v>
      </c>
      <c r="T72" s="201">
        <f>IF(SUM(T73:U77)=0,"",SUM(T73:U77))</f>
      </c>
      <c r="U72" s="202"/>
      <c r="V72" s="68" t="s">
        <v>129</v>
      </c>
      <c r="W72" s="65"/>
      <c r="X72" s="254"/>
      <c r="Y72" s="28"/>
    </row>
    <row r="73" spans="3:25" ht="14.25" customHeight="1">
      <c r="C73" s="60"/>
      <c r="D73" s="61"/>
      <c r="E73" s="260"/>
      <c r="F73" s="77" t="s">
        <v>178</v>
      </c>
      <c r="G73" s="70">
        <v>248</v>
      </c>
      <c r="H73" s="343"/>
      <c r="I73" s="344"/>
      <c r="J73" s="71" t="s">
        <v>129</v>
      </c>
      <c r="K73" s="343"/>
      <c r="L73" s="344"/>
      <c r="M73" s="71" t="s">
        <v>129</v>
      </c>
      <c r="N73" s="343"/>
      <c r="O73" s="344"/>
      <c r="P73" s="71" t="s">
        <v>129</v>
      </c>
      <c r="Q73" s="343"/>
      <c r="R73" s="344"/>
      <c r="S73" s="71" t="s">
        <v>129</v>
      </c>
      <c r="T73" s="343"/>
      <c r="U73" s="344"/>
      <c r="V73" s="71" t="s">
        <v>129</v>
      </c>
      <c r="W73" s="72"/>
      <c r="X73" s="254"/>
      <c r="Y73" s="28"/>
    </row>
    <row r="74" spans="3:25" ht="14.25" customHeight="1">
      <c r="C74" s="60"/>
      <c r="D74" s="61"/>
      <c r="E74" s="260"/>
      <c r="F74" s="77" t="s">
        <v>179</v>
      </c>
      <c r="G74" s="70">
        <v>249</v>
      </c>
      <c r="H74" s="343"/>
      <c r="I74" s="344"/>
      <c r="J74" s="71" t="s">
        <v>129</v>
      </c>
      <c r="K74" s="343"/>
      <c r="L74" s="344"/>
      <c r="M74" s="71" t="s">
        <v>129</v>
      </c>
      <c r="N74" s="343"/>
      <c r="O74" s="344"/>
      <c r="P74" s="71" t="s">
        <v>129</v>
      </c>
      <c r="Q74" s="343"/>
      <c r="R74" s="344"/>
      <c r="S74" s="71" t="s">
        <v>129</v>
      </c>
      <c r="T74" s="343"/>
      <c r="U74" s="344"/>
      <c r="V74" s="71" t="s">
        <v>129</v>
      </c>
      <c r="W74" s="72"/>
      <c r="X74" s="254"/>
      <c r="Y74" s="28"/>
    </row>
    <row r="75" spans="3:25" ht="14.25" customHeight="1">
      <c r="C75" s="60"/>
      <c r="D75" s="61"/>
      <c r="E75" s="260"/>
      <c r="F75" s="77" t="s">
        <v>180</v>
      </c>
      <c r="G75" s="70">
        <v>250</v>
      </c>
      <c r="H75" s="343"/>
      <c r="I75" s="344"/>
      <c r="J75" s="71" t="s">
        <v>129</v>
      </c>
      <c r="K75" s="343"/>
      <c r="L75" s="344"/>
      <c r="M75" s="71" t="s">
        <v>129</v>
      </c>
      <c r="N75" s="343"/>
      <c r="O75" s="344"/>
      <c r="P75" s="71" t="s">
        <v>129</v>
      </c>
      <c r="Q75" s="343"/>
      <c r="R75" s="344"/>
      <c r="S75" s="71" t="s">
        <v>129</v>
      </c>
      <c r="T75" s="343"/>
      <c r="U75" s="344"/>
      <c r="V75" s="71" t="s">
        <v>129</v>
      </c>
      <c r="W75" s="72"/>
      <c r="X75" s="254"/>
      <c r="Y75" s="28"/>
    </row>
    <row r="76" spans="3:24" ht="14.25" customHeight="1">
      <c r="C76" s="60"/>
      <c r="D76" s="61"/>
      <c r="E76" s="260"/>
      <c r="F76" s="77" t="s">
        <v>181</v>
      </c>
      <c r="G76" s="70">
        <v>251</v>
      </c>
      <c r="H76" s="343"/>
      <c r="I76" s="344"/>
      <c r="J76" s="71" t="s">
        <v>129</v>
      </c>
      <c r="K76" s="343"/>
      <c r="L76" s="344"/>
      <c r="M76" s="71" t="s">
        <v>129</v>
      </c>
      <c r="N76" s="343"/>
      <c r="O76" s="344"/>
      <c r="P76" s="71" t="s">
        <v>129</v>
      </c>
      <c r="Q76" s="343"/>
      <c r="R76" s="344"/>
      <c r="S76" s="71" t="s">
        <v>129</v>
      </c>
      <c r="T76" s="343"/>
      <c r="U76" s="344"/>
      <c r="V76" s="71" t="s">
        <v>129</v>
      </c>
      <c r="W76" s="72"/>
      <c r="X76" s="254"/>
    </row>
    <row r="77" spans="3:24" ht="14.25" customHeight="1">
      <c r="C77" s="60"/>
      <c r="D77" s="61"/>
      <c r="E77" s="261"/>
      <c r="F77" s="79" t="s">
        <v>139</v>
      </c>
      <c r="G77" s="74">
        <v>252</v>
      </c>
      <c r="H77" s="345"/>
      <c r="I77" s="346"/>
      <c r="J77" s="75" t="s">
        <v>129</v>
      </c>
      <c r="K77" s="345"/>
      <c r="L77" s="346"/>
      <c r="M77" s="75" t="s">
        <v>129</v>
      </c>
      <c r="N77" s="345"/>
      <c r="O77" s="346"/>
      <c r="P77" s="75" t="s">
        <v>129</v>
      </c>
      <c r="Q77" s="345"/>
      <c r="R77" s="346"/>
      <c r="S77" s="75" t="s">
        <v>129</v>
      </c>
      <c r="T77" s="345"/>
      <c r="U77" s="346"/>
      <c r="V77" s="75" t="s">
        <v>129</v>
      </c>
      <c r="W77" s="72"/>
      <c r="X77" s="254"/>
    </row>
    <row r="78" spans="3:24" ht="14.25" customHeight="1">
      <c r="C78" s="60"/>
      <c r="D78" s="61"/>
      <c r="E78" s="260" t="s">
        <v>182</v>
      </c>
      <c r="F78" s="66" t="s">
        <v>183</v>
      </c>
      <c r="G78" s="67">
        <v>253</v>
      </c>
      <c r="H78" s="201">
        <f>IF(SUM(H79:I86)=0,"",SUM(H79:I86))</f>
      </c>
      <c r="I78" s="202"/>
      <c r="J78" s="68" t="s">
        <v>129</v>
      </c>
      <c r="K78" s="201">
        <f>IF(SUM(K79:L86)=0,"",SUM(K79:L86))</f>
      </c>
      <c r="L78" s="202"/>
      <c r="M78" s="68" t="s">
        <v>129</v>
      </c>
      <c r="N78" s="201">
        <f>IF(SUM(N79:O86)=0,"",SUM(N79:O86))</f>
      </c>
      <c r="O78" s="202"/>
      <c r="P78" s="68" t="s">
        <v>129</v>
      </c>
      <c r="Q78" s="201">
        <f>IF(SUM(Q79:R86)=0,"",SUM(Q79:R86))</f>
      </c>
      <c r="R78" s="202"/>
      <c r="S78" s="68" t="s">
        <v>129</v>
      </c>
      <c r="T78" s="201">
        <f>IF(SUM(T79:U86)=0,"",SUM(T79:U86))</f>
      </c>
      <c r="U78" s="202"/>
      <c r="V78" s="68" t="s">
        <v>129</v>
      </c>
      <c r="W78" s="65"/>
      <c r="X78" s="254"/>
    </row>
    <row r="79" spans="3:24" ht="14.25" customHeight="1">
      <c r="C79" s="60"/>
      <c r="D79" s="61"/>
      <c r="E79" s="260"/>
      <c r="F79" s="77" t="s">
        <v>184</v>
      </c>
      <c r="G79" s="70">
        <v>254</v>
      </c>
      <c r="H79" s="343"/>
      <c r="I79" s="344"/>
      <c r="J79" s="71" t="s">
        <v>129</v>
      </c>
      <c r="K79" s="343"/>
      <c r="L79" s="344"/>
      <c r="M79" s="71" t="s">
        <v>129</v>
      </c>
      <c r="N79" s="343"/>
      <c r="O79" s="344"/>
      <c r="P79" s="71" t="s">
        <v>129</v>
      </c>
      <c r="Q79" s="343"/>
      <c r="R79" s="344"/>
      <c r="S79" s="71" t="s">
        <v>129</v>
      </c>
      <c r="T79" s="343"/>
      <c r="U79" s="344"/>
      <c r="V79" s="71" t="s">
        <v>129</v>
      </c>
      <c r="W79" s="72"/>
      <c r="X79" s="254"/>
    </row>
    <row r="80" spans="3:24" ht="14.25" customHeight="1">
      <c r="C80" s="60"/>
      <c r="D80" s="61"/>
      <c r="E80" s="260"/>
      <c r="F80" s="77" t="s">
        <v>185</v>
      </c>
      <c r="G80" s="70">
        <v>255</v>
      </c>
      <c r="H80" s="343"/>
      <c r="I80" s="344"/>
      <c r="J80" s="71" t="s">
        <v>129</v>
      </c>
      <c r="K80" s="343"/>
      <c r="L80" s="344"/>
      <c r="M80" s="71" t="s">
        <v>129</v>
      </c>
      <c r="N80" s="343"/>
      <c r="O80" s="344"/>
      <c r="P80" s="71" t="s">
        <v>129</v>
      </c>
      <c r="Q80" s="343"/>
      <c r="R80" s="344"/>
      <c r="S80" s="71" t="s">
        <v>129</v>
      </c>
      <c r="T80" s="343"/>
      <c r="U80" s="344"/>
      <c r="V80" s="71" t="s">
        <v>129</v>
      </c>
      <c r="W80" s="72"/>
      <c r="X80" s="254"/>
    </row>
    <row r="81" spans="3:24" ht="14.25" customHeight="1">
      <c r="C81" s="60"/>
      <c r="D81" s="61"/>
      <c r="E81" s="260"/>
      <c r="F81" s="77" t="s">
        <v>186</v>
      </c>
      <c r="G81" s="70">
        <v>256</v>
      </c>
      <c r="H81" s="343"/>
      <c r="I81" s="344"/>
      <c r="J81" s="71" t="s">
        <v>129</v>
      </c>
      <c r="K81" s="343"/>
      <c r="L81" s="344"/>
      <c r="M81" s="71" t="s">
        <v>129</v>
      </c>
      <c r="N81" s="343"/>
      <c r="O81" s="344"/>
      <c r="P81" s="71" t="s">
        <v>129</v>
      </c>
      <c r="Q81" s="343"/>
      <c r="R81" s="344"/>
      <c r="S81" s="71" t="s">
        <v>129</v>
      </c>
      <c r="T81" s="343"/>
      <c r="U81" s="344"/>
      <c r="V81" s="71" t="s">
        <v>129</v>
      </c>
      <c r="W81" s="72"/>
      <c r="X81" s="254"/>
    </row>
    <row r="82" spans="3:24" ht="14.25" customHeight="1">
      <c r="C82" s="60"/>
      <c r="D82" s="61"/>
      <c r="E82" s="260"/>
      <c r="F82" s="77" t="s">
        <v>187</v>
      </c>
      <c r="G82" s="70">
        <v>257</v>
      </c>
      <c r="H82" s="343"/>
      <c r="I82" s="344"/>
      <c r="J82" s="71" t="s">
        <v>129</v>
      </c>
      <c r="K82" s="343"/>
      <c r="L82" s="344"/>
      <c r="M82" s="71" t="s">
        <v>129</v>
      </c>
      <c r="N82" s="343"/>
      <c r="O82" s="344"/>
      <c r="P82" s="71" t="s">
        <v>129</v>
      </c>
      <c r="Q82" s="343"/>
      <c r="R82" s="344"/>
      <c r="S82" s="71" t="s">
        <v>129</v>
      </c>
      <c r="T82" s="343"/>
      <c r="U82" s="344"/>
      <c r="V82" s="71" t="s">
        <v>129</v>
      </c>
      <c r="W82" s="72"/>
      <c r="X82" s="254"/>
    </row>
    <row r="83" spans="3:25" ht="14.25" customHeight="1">
      <c r="C83" s="60"/>
      <c r="D83" s="61"/>
      <c r="E83" s="260"/>
      <c r="F83" s="77" t="s">
        <v>188</v>
      </c>
      <c r="G83" s="70">
        <v>258</v>
      </c>
      <c r="H83" s="343"/>
      <c r="I83" s="344"/>
      <c r="J83" s="71" t="s">
        <v>129</v>
      </c>
      <c r="K83" s="343"/>
      <c r="L83" s="344"/>
      <c r="M83" s="71" t="s">
        <v>129</v>
      </c>
      <c r="N83" s="343"/>
      <c r="O83" s="344"/>
      <c r="P83" s="71" t="s">
        <v>129</v>
      </c>
      <c r="Q83" s="343"/>
      <c r="R83" s="344"/>
      <c r="S83" s="71" t="s">
        <v>129</v>
      </c>
      <c r="T83" s="343"/>
      <c r="U83" s="344"/>
      <c r="V83" s="71" t="s">
        <v>129</v>
      </c>
      <c r="W83" s="72"/>
      <c r="X83" s="254"/>
      <c r="Y83" s="28"/>
    </row>
    <row r="84" spans="3:32" ht="14.25" customHeight="1">
      <c r="C84" s="60"/>
      <c r="D84" s="61"/>
      <c r="E84" s="260"/>
      <c r="F84" s="77" t="s">
        <v>189</v>
      </c>
      <c r="G84" s="70">
        <v>259</v>
      </c>
      <c r="H84" s="343"/>
      <c r="I84" s="344"/>
      <c r="J84" s="71" t="s">
        <v>129</v>
      </c>
      <c r="K84" s="343"/>
      <c r="L84" s="344"/>
      <c r="M84" s="71" t="s">
        <v>129</v>
      </c>
      <c r="N84" s="343"/>
      <c r="O84" s="344"/>
      <c r="P84" s="71" t="s">
        <v>129</v>
      </c>
      <c r="Q84" s="343"/>
      <c r="R84" s="344"/>
      <c r="S84" s="71" t="s">
        <v>129</v>
      </c>
      <c r="T84" s="343"/>
      <c r="U84" s="344"/>
      <c r="V84" s="71" t="s">
        <v>129</v>
      </c>
      <c r="W84" s="72"/>
      <c r="X84" s="254"/>
      <c r="Y84" s="28"/>
      <c r="Z84" s="212"/>
      <c r="AA84" s="212"/>
      <c r="AB84" s="212"/>
      <c r="AC84" s="212"/>
      <c r="AD84" s="212"/>
      <c r="AE84" s="212"/>
      <c r="AF84" s="212"/>
    </row>
    <row r="85" spans="3:32" ht="14.25" customHeight="1">
      <c r="C85" s="60"/>
      <c r="D85" s="61"/>
      <c r="E85" s="260"/>
      <c r="F85" s="77" t="s">
        <v>190</v>
      </c>
      <c r="G85" s="70">
        <v>260</v>
      </c>
      <c r="H85" s="343"/>
      <c r="I85" s="344"/>
      <c r="J85" s="71" t="s">
        <v>129</v>
      </c>
      <c r="K85" s="343"/>
      <c r="L85" s="344"/>
      <c r="M85" s="71" t="s">
        <v>129</v>
      </c>
      <c r="N85" s="343"/>
      <c r="O85" s="344"/>
      <c r="P85" s="71" t="s">
        <v>129</v>
      </c>
      <c r="Q85" s="343"/>
      <c r="R85" s="344"/>
      <c r="S85" s="71" t="s">
        <v>129</v>
      </c>
      <c r="T85" s="343"/>
      <c r="U85" s="344"/>
      <c r="V85" s="71" t="s">
        <v>129</v>
      </c>
      <c r="W85" s="72"/>
      <c r="X85" s="254"/>
      <c r="Y85" s="28"/>
      <c r="Z85" s="212"/>
      <c r="AA85" s="212"/>
      <c r="AB85" s="212"/>
      <c r="AC85" s="212"/>
      <c r="AD85" s="212"/>
      <c r="AE85" s="212"/>
      <c r="AF85" s="212"/>
    </row>
    <row r="86" spans="3:25" ht="14.25" customHeight="1">
      <c r="C86" s="60"/>
      <c r="D86" s="61"/>
      <c r="E86" s="260"/>
      <c r="F86" s="79" t="s">
        <v>139</v>
      </c>
      <c r="G86" s="74">
        <v>261</v>
      </c>
      <c r="H86" s="345"/>
      <c r="I86" s="346"/>
      <c r="J86" s="75" t="s">
        <v>129</v>
      </c>
      <c r="K86" s="345"/>
      <c r="L86" s="346"/>
      <c r="M86" s="75" t="s">
        <v>129</v>
      </c>
      <c r="N86" s="345"/>
      <c r="O86" s="346"/>
      <c r="P86" s="75" t="s">
        <v>129</v>
      </c>
      <c r="Q86" s="345"/>
      <c r="R86" s="346"/>
      <c r="S86" s="75" t="s">
        <v>129</v>
      </c>
      <c r="T86" s="345"/>
      <c r="U86" s="346"/>
      <c r="V86" s="75" t="s">
        <v>129</v>
      </c>
      <c r="W86" s="72"/>
      <c r="X86" s="254"/>
      <c r="Y86" s="28"/>
    </row>
    <row r="87" spans="3:25" ht="14.25" customHeight="1">
      <c r="C87" s="84"/>
      <c r="D87" s="169"/>
      <c r="E87" s="252" t="s">
        <v>191</v>
      </c>
      <c r="F87" s="253"/>
      <c r="G87" s="63">
        <v>262</v>
      </c>
      <c r="H87" s="347"/>
      <c r="I87" s="348"/>
      <c r="J87" s="64" t="s">
        <v>129</v>
      </c>
      <c r="K87" s="347"/>
      <c r="L87" s="348"/>
      <c r="M87" s="64" t="s">
        <v>129</v>
      </c>
      <c r="N87" s="347"/>
      <c r="O87" s="348"/>
      <c r="P87" s="64" t="s">
        <v>129</v>
      </c>
      <c r="Q87" s="347"/>
      <c r="R87" s="348"/>
      <c r="S87" s="64" t="s">
        <v>129</v>
      </c>
      <c r="T87" s="347"/>
      <c r="U87" s="348"/>
      <c r="V87" s="64" t="s">
        <v>129</v>
      </c>
      <c r="W87" s="65"/>
      <c r="X87" s="254"/>
      <c r="Y87" s="28"/>
    </row>
    <row r="88" spans="2:25" ht="33.75" customHeight="1">
      <c r="B88" s="21"/>
      <c r="C88" s="171"/>
      <c r="D88" s="173"/>
      <c r="E88" s="249"/>
      <c r="F88" s="249"/>
      <c r="G88" s="166"/>
      <c r="H88" s="167"/>
      <c r="I88" s="196"/>
      <c r="J88" s="196"/>
      <c r="K88" s="167"/>
      <c r="L88" s="196"/>
      <c r="M88" s="196"/>
      <c r="N88" s="167"/>
      <c r="O88" s="196"/>
      <c r="P88" s="196"/>
      <c r="Q88" s="167"/>
      <c r="R88" s="196"/>
      <c r="S88" s="196"/>
      <c r="T88" s="167"/>
      <c r="U88" s="196"/>
      <c r="V88" s="196"/>
      <c r="W88" s="55"/>
      <c r="X88" s="80"/>
      <c r="Y88" s="81"/>
    </row>
    <row r="89" spans="2:32" ht="14.25" customHeight="1">
      <c r="B89" s="21"/>
      <c r="C89" s="171"/>
      <c r="D89" s="173"/>
      <c r="E89" s="249"/>
      <c r="F89" s="249"/>
      <c r="G89" s="166"/>
      <c r="H89" s="167"/>
      <c r="I89" s="196"/>
      <c r="J89" s="196"/>
      <c r="K89" s="167"/>
      <c r="L89" s="196"/>
      <c r="M89" s="196"/>
      <c r="N89" s="167"/>
      <c r="O89" s="196"/>
      <c r="P89" s="196"/>
      <c r="Q89" s="167"/>
      <c r="R89" s="196"/>
      <c r="S89" s="196"/>
      <c r="T89" s="167"/>
      <c r="U89" s="196"/>
      <c r="V89" s="196"/>
      <c r="W89" s="55"/>
      <c r="X89" s="251"/>
      <c r="Y89" s="82"/>
      <c r="Z89" s="83"/>
      <c r="AA89" s="83"/>
      <c r="AB89" s="83"/>
      <c r="AC89" s="83"/>
      <c r="AD89" s="83"/>
      <c r="AE89" s="83"/>
      <c r="AF89" s="83"/>
    </row>
    <row r="90" spans="2:32" ht="14.25" customHeight="1">
      <c r="B90" s="21"/>
      <c r="C90" s="171"/>
      <c r="D90" s="173"/>
      <c r="E90" s="249"/>
      <c r="F90" s="249"/>
      <c r="G90" s="166"/>
      <c r="H90" s="167"/>
      <c r="I90" s="196"/>
      <c r="J90" s="196"/>
      <c r="K90" s="167"/>
      <c r="L90" s="196"/>
      <c r="M90" s="196"/>
      <c r="N90" s="167"/>
      <c r="O90" s="196"/>
      <c r="P90" s="196"/>
      <c r="Q90" s="167"/>
      <c r="R90" s="196"/>
      <c r="S90" s="196"/>
      <c r="T90" s="167"/>
      <c r="U90" s="196"/>
      <c r="V90" s="196"/>
      <c r="W90" s="55"/>
      <c r="X90" s="251"/>
      <c r="Y90" s="248" t="s">
        <v>192</v>
      </c>
      <c r="Z90" s="248"/>
      <c r="AA90" s="248"/>
      <c r="AB90" s="248"/>
      <c r="AC90" s="248"/>
      <c r="AD90" s="248"/>
      <c r="AE90" s="248"/>
      <c r="AF90" s="248"/>
    </row>
    <row r="91" spans="2:32" ht="14.25" customHeight="1">
      <c r="B91" s="21"/>
      <c r="C91" s="171"/>
      <c r="D91" s="173"/>
      <c r="E91" s="249"/>
      <c r="F91" s="249"/>
      <c r="G91" s="166"/>
      <c r="H91" s="167"/>
      <c r="I91" s="196"/>
      <c r="J91" s="196"/>
      <c r="K91" s="167"/>
      <c r="L91" s="196"/>
      <c r="M91" s="196"/>
      <c r="N91" s="167"/>
      <c r="O91" s="196"/>
      <c r="P91" s="196"/>
      <c r="Q91" s="167"/>
      <c r="R91" s="196"/>
      <c r="S91" s="196"/>
      <c r="T91" s="167"/>
      <c r="U91" s="196"/>
      <c r="V91" s="196"/>
      <c r="W91" s="55"/>
      <c r="X91" s="251"/>
      <c r="Y91" s="248"/>
      <c r="Z91" s="248"/>
      <c r="AA91" s="248"/>
      <c r="AB91" s="248"/>
      <c r="AC91" s="248"/>
      <c r="AD91" s="248"/>
      <c r="AE91" s="248"/>
      <c r="AF91" s="248"/>
    </row>
    <row r="92" spans="2:32" ht="6" customHeight="1">
      <c r="B92" s="21"/>
      <c r="C92" s="85"/>
      <c r="D92" s="85"/>
      <c r="E92" s="85"/>
      <c r="F92" s="85"/>
      <c r="G92" s="86"/>
      <c r="H92" s="138"/>
      <c r="I92" s="138"/>
      <c r="J92" s="26"/>
      <c r="K92" s="138"/>
      <c r="L92" s="138"/>
      <c r="M92" s="26"/>
      <c r="N92" s="138"/>
      <c r="O92" s="138"/>
      <c r="P92" s="26"/>
      <c r="Q92" s="138"/>
      <c r="R92" s="138"/>
      <c r="S92" s="26"/>
      <c r="T92" s="138"/>
      <c r="U92" s="138"/>
      <c r="V92" s="26"/>
      <c r="W92" s="87"/>
      <c r="Y92" s="248"/>
      <c r="Z92" s="248"/>
      <c r="AA92" s="248"/>
      <c r="AB92" s="248"/>
      <c r="AC92" s="248"/>
      <c r="AD92" s="248"/>
      <c r="AE92" s="248"/>
      <c r="AF92" s="248"/>
    </row>
    <row r="93" ht="8.25" customHeight="1"/>
    <row r="94" spans="5:22" ht="17.25">
      <c r="E94" s="337" t="s">
        <v>396</v>
      </c>
      <c r="F94" s="338"/>
      <c r="G94" s="106">
        <v>201</v>
      </c>
      <c r="H94" s="335">
        <f>IF(SUM(H27,H28,H36,H49,H56,H65,H72,H78,H87)=0,"",SUM(H27,H28,H36,H49,H56,H65,H72,H78,H87))</f>
      </c>
      <c r="I94" s="336"/>
      <c r="J94" s="97" t="s">
        <v>129</v>
      </c>
      <c r="K94" s="335">
        <f>IF(SUM(K27,K28,K36,K49,K56,K65,K72,K78,K87)=0,"",SUM(K27,K28,K36,K49,K56,K65,K72,K78,K87))</f>
      </c>
      <c r="L94" s="336"/>
      <c r="M94" s="97" t="s">
        <v>129</v>
      </c>
      <c r="N94" s="335">
        <f>IF(SUM(N27,N28,N36,N49,N56,N65,N72,N78,N87)=0,"",SUM(N27,N28,N36,N49,N56,N65,N72,N78,N87))</f>
      </c>
      <c r="O94" s="336"/>
      <c r="P94" s="97" t="s">
        <v>129</v>
      </c>
      <c r="Q94" s="335">
        <f>IF(SUM(Q27,Q28,Q36,Q49,Q56,Q65,Q72,Q78,Q87)=0,"",SUM(Q27,Q28,Q36,Q49,Q56,Q65,Q72,Q78,Q87))</f>
      </c>
      <c r="R94" s="336"/>
      <c r="S94" s="97" t="s">
        <v>129</v>
      </c>
      <c r="T94" s="335">
        <f>IF(SUM(T27,T28,T36,T49,T56,T65,T72,T78,T87)=0,"",SUM(T27,T28,T36,T49,T56,T65,T72,T78,T87))</f>
      </c>
      <c r="U94" s="336"/>
      <c r="V94" s="97" t="s">
        <v>129</v>
      </c>
    </row>
    <row r="95" spans="5:22" ht="17.25">
      <c r="E95" s="210"/>
      <c r="F95" s="211"/>
      <c r="G95" s="159"/>
      <c r="H95" s="205"/>
      <c r="I95" s="205"/>
      <c r="J95" s="160"/>
      <c r="K95" s="205"/>
      <c r="L95" s="205"/>
      <c r="M95" s="160"/>
      <c r="N95" s="205"/>
      <c r="O95" s="205"/>
      <c r="P95" s="160"/>
      <c r="Q95" s="205"/>
      <c r="R95" s="205"/>
      <c r="S95" s="160"/>
      <c r="T95" s="205"/>
      <c r="U95" s="205"/>
      <c r="V95" s="160"/>
    </row>
    <row r="96" spans="8:41" ht="18.75" customHeight="1">
      <c r="H96" s="339" t="s">
        <v>397</v>
      </c>
      <c r="I96" s="339"/>
      <c r="K96" s="339" t="s">
        <v>397</v>
      </c>
      <c r="L96" s="339"/>
      <c r="N96" s="339" t="s">
        <v>397</v>
      </c>
      <c r="O96" s="339"/>
      <c r="Q96" s="339" t="s">
        <v>397</v>
      </c>
      <c r="R96" s="339"/>
      <c r="T96" s="339" t="s">
        <v>397</v>
      </c>
      <c r="U96" s="339"/>
      <c r="AM96" s="21"/>
      <c r="AO96" s="6"/>
    </row>
    <row r="97" spans="8:41" ht="21">
      <c r="H97" s="340" t="s">
        <v>660</v>
      </c>
      <c r="I97" s="340"/>
      <c r="K97" s="341" t="s">
        <v>661</v>
      </c>
      <c r="L97" s="340"/>
      <c r="N97" s="341" t="s">
        <v>662</v>
      </c>
      <c r="O97" s="340"/>
      <c r="Q97" s="341" t="s">
        <v>663</v>
      </c>
      <c r="R97" s="340"/>
      <c r="T97" s="341" t="s">
        <v>664</v>
      </c>
      <c r="U97" s="340"/>
      <c r="AM97" s="21"/>
      <c r="AO97" s="6"/>
    </row>
    <row r="99" spans="2:29" ht="4.5" customHeight="1">
      <c r="B99" s="21"/>
      <c r="C99" s="21"/>
      <c r="D99" s="21"/>
      <c r="E99" s="395"/>
      <c r="F99" s="199"/>
      <c r="G99" s="158"/>
      <c r="H99" s="342"/>
      <c r="I99" s="342"/>
      <c r="J99" s="50"/>
      <c r="K99" s="342"/>
      <c r="L99" s="342"/>
      <c r="M99" s="50"/>
      <c r="N99" s="342"/>
      <c r="O99" s="342"/>
      <c r="P99" s="50"/>
      <c r="Q99" s="342"/>
      <c r="R99" s="342"/>
      <c r="S99" s="50"/>
      <c r="T99" s="342"/>
      <c r="U99" s="342"/>
      <c r="V99" s="21"/>
      <c r="X99" s="164"/>
      <c r="Y99" s="21"/>
      <c r="Z99" s="21"/>
      <c r="AA99" s="21"/>
      <c r="AB99" s="21"/>
      <c r="AC99" s="21"/>
    </row>
    <row r="100" spans="2:29" ht="4.5" customHeight="1">
      <c r="B100" s="21"/>
      <c r="C100" s="21"/>
      <c r="D100" s="21"/>
      <c r="E100" s="395"/>
      <c r="F100" s="199"/>
      <c r="G100" s="158"/>
      <c r="H100" s="342"/>
      <c r="I100" s="342"/>
      <c r="J100" s="50"/>
      <c r="K100" s="342"/>
      <c r="L100" s="342"/>
      <c r="M100" s="50"/>
      <c r="N100" s="342"/>
      <c r="O100" s="342"/>
      <c r="P100" s="50"/>
      <c r="Q100" s="342"/>
      <c r="R100" s="342"/>
      <c r="S100" s="50"/>
      <c r="T100" s="342"/>
      <c r="U100" s="342"/>
      <c r="V100" s="21"/>
      <c r="X100" s="164"/>
      <c r="Y100" s="21"/>
      <c r="Z100" s="21"/>
      <c r="AA100" s="21"/>
      <c r="AB100" s="21"/>
      <c r="AC100" s="21"/>
    </row>
    <row r="101" spans="2:29" ht="4.5" customHeight="1">
      <c r="B101" s="21"/>
      <c r="C101" s="21"/>
      <c r="D101" s="21"/>
      <c r="E101" s="395"/>
      <c r="F101" s="199"/>
      <c r="G101" s="158"/>
      <c r="H101" s="342"/>
      <c r="I101" s="342"/>
      <c r="J101" s="50"/>
      <c r="K101" s="342"/>
      <c r="L101" s="342"/>
      <c r="M101" s="50"/>
      <c r="N101" s="342"/>
      <c r="O101" s="342"/>
      <c r="P101" s="50"/>
      <c r="Q101" s="342"/>
      <c r="R101" s="342"/>
      <c r="S101" s="50"/>
      <c r="T101" s="342"/>
      <c r="U101" s="342"/>
      <c r="V101" s="21"/>
      <c r="X101" s="164"/>
      <c r="Y101" s="21"/>
      <c r="Z101" s="21"/>
      <c r="AA101" s="21"/>
      <c r="AB101" s="21"/>
      <c r="AC101" s="21"/>
    </row>
    <row r="102" spans="2:29" ht="13.5">
      <c r="B102" s="21"/>
      <c r="C102" s="21"/>
      <c r="D102" s="21"/>
      <c r="E102" s="21"/>
      <c r="F102" s="21"/>
      <c r="G102" s="158"/>
      <c r="H102" s="21"/>
      <c r="I102" s="21"/>
      <c r="J102" s="21"/>
      <c r="K102" s="21"/>
      <c r="L102" s="21"/>
      <c r="M102" s="21"/>
      <c r="N102" s="21"/>
      <c r="O102" s="21"/>
      <c r="P102" s="21"/>
      <c r="Q102" s="21"/>
      <c r="R102" s="21"/>
      <c r="S102" s="21"/>
      <c r="T102" s="21"/>
      <c r="U102" s="21"/>
      <c r="V102" s="21"/>
      <c r="X102" s="164"/>
      <c r="Y102" s="21"/>
      <c r="Z102" s="21"/>
      <c r="AA102" s="21"/>
      <c r="AB102" s="21"/>
      <c r="AC102" s="21"/>
    </row>
    <row r="104" spans="2:41" ht="26.25">
      <c r="B104" s="110" t="s">
        <v>386</v>
      </c>
      <c r="C104" s="111"/>
      <c r="AM104" s="21"/>
      <c r="AO104" s="6"/>
    </row>
    <row r="105" spans="1:3" ht="18.75">
      <c r="A105" s="112"/>
      <c r="B105" s="136" t="s">
        <v>511</v>
      </c>
      <c r="C105" s="6"/>
    </row>
    <row r="106" spans="1:41" ht="19.5" customHeight="1">
      <c r="A106" s="113"/>
      <c r="B106" s="125" t="s">
        <v>387</v>
      </c>
      <c r="C106" s="128">
        <f>IF(H26="","",IF(H20="","品目１の品目コードを入力してください",IF(H26=100,"","注意：品目１「"&amp;H19&amp;"」の消費地別構成比の合計が「"&amp;+H26&amp;"％」となっており、100.0％になっていません。")))</f>
      </c>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5"/>
      <c r="AF106"/>
      <c r="AG106"/>
      <c r="AH106"/>
      <c r="AM106" s="21"/>
      <c r="AO106" s="6"/>
    </row>
    <row r="107" spans="1:41" ht="19.5" customHeight="1">
      <c r="A107" s="113"/>
      <c r="B107" s="126" t="s">
        <v>388</v>
      </c>
      <c r="C107" s="129">
        <f>IF(K26="","",IF(K20="","品目２の品目コードを入力してください",IF(K26=100,"","注意：品目２「"&amp;K19&amp;"」の消費地別構成比の合計が「"&amp;K26&amp;"％」となっており、100.0％になっていません。")))</f>
      </c>
      <c r="D107" s="116"/>
      <c r="E107" s="116"/>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8"/>
      <c r="AF107"/>
      <c r="AG107"/>
      <c r="AH107"/>
      <c r="AM107" s="21"/>
      <c r="AO107" s="6"/>
    </row>
    <row r="108" spans="1:41" ht="19.5" customHeight="1">
      <c r="A108" s="113"/>
      <c r="B108" s="126" t="s">
        <v>389</v>
      </c>
      <c r="C108" s="130">
        <f>IF(N26="","",IF(N20="","品目３の品目コードを入力してください",IF(N26=100,"","注意：品目３「"&amp;N19&amp;"」の消費地別構成比の合計が「"&amp;N26&amp;"％」となっており、100.0％になっていません。")))</f>
      </c>
      <c r="D108" s="116"/>
      <c r="E108" s="116"/>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8"/>
      <c r="AF108"/>
      <c r="AG108"/>
      <c r="AH108"/>
      <c r="AM108" s="21"/>
      <c r="AO108" s="6"/>
    </row>
    <row r="109" spans="1:41" ht="19.5" customHeight="1">
      <c r="A109" s="113"/>
      <c r="B109" s="126" t="s">
        <v>390</v>
      </c>
      <c r="C109" s="129">
        <f>IF(Q26="","",IF(Q20="","品目４の品目コードを入力してください",IF(Q26=100,"","注意：品目４「"&amp;Q19&amp;"」の消費地別構成比の合計が「"&amp;Q26&amp;"％」となっており、100.0％になっていません。")))</f>
      </c>
      <c r="D109" s="116"/>
      <c r="E109" s="116"/>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8"/>
      <c r="AF109"/>
      <c r="AG109"/>
      <c r="AH109"/>
      <c r="AM109" s="21"/>
      <c r="AO109" s="6"/>
    </row>
    <row r="110" spans="1:41" ht="19.5" customHeight="1">
      <c r="A110" s="113"/>
      <c r="B110" s="127" t="s">
        <v>391</v>
      </c>
      <c r="C110" s="131">
        <f>IF(T26="","",IF(T20="","品目５の品目コードを入力してください",IF(T26=100,"","注意：品目５「"&amp;T19&amp;"」の消費地別構成比の合計が「"&amp;T26&amp;"％」となっており、100.0％になっていません。")))</f>
      </c>
      <c r="D110" s="119"/>
      <c r="E110" s="119"/>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1"/>
      <c r="AF110"/>
      <c r="AG110"/>
      <c r="AH110"/>
      <c r="AM110" s="21"/>
      <c r="AO110" s="6"/>
    </row>
    <row r="111" spans="1:41" ht="18.75">
      <c r="A111" s="113"/>
      <c r="B111" s="113"/>
      <c r="C111"/>
      <c r="D111"/>
      <c r="E111"/>
      <c r="F111"/>
      <c r="G111"/>
      <c r="H111"/>
      <c r="I111"/>
      <c r="J111"/>
      <c r="K111"/>
      <c r="L111"/>
      <c r="M111"/>
      <c r="N111"/>
      <c r="O111"/>
      <c r="P111"/>
      <c r="Q111"/>
      <c r="R111"/>
      <c r="S111"/>
      <c r="T111"/>
      <c r="U111"/>
      <c r="V111"/>
      <c r="W111"/>
      <c r="X111"/>
      <c r="Y111"/>
      <c r="Z111"/>
      <c r="AA111"/>
      <c r="AB111"/>
      <c r="AC111"/>
      <c r="AD111"/>
      <c r="AE111"/>
      <c r="AF111"/>
      <c r="AG111"/>
      <c r="AH111"/>
      <c r="AM111" s="21"/>
      <c r="AO111" s="6"/>
    </row>
    <row r="112" spans="1:32" ht="18.75">
      <c r="A112" s="176"/>
      <c r="B112" s="161"/>
      <c r="C112" s="21"/>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row>
    <row r="113" spans="1:41" ht="20.25" customHeight="1">
      <c r="A113" s="177"/>
      <c r="B113" s="162"/>
      <c r="C113" s="132"/>
      <c r="D113" s="123"/>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c r="AH113"/>
      <c r="AM113" s="21"/>
      <c r="AO113" s="6"/>
    </row>
    <row r="114" spans="1:41" ht="20.25" customHeight="1">
      <c r="A114" s="177"/>
      <c r="B114" s="162"/>
      <c r="C114" s="132"/>
      <c r="D114" s="123"/>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c r="AH114"/>
      <c r="AM114" s="21"/>
      <c r="AO114" s="6"/>
    </row>
    <row r="115" spans="1:41" ht="20.25" customHeight="1">
      <c r="A115" s="177"/>
      <c r="B115" s="162"/>
      <c r="C115" s="132"/>
      <c r="D115" s="123"/>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c r="AH115"/>
      <c r="AM115" s="21"/>
      <c r="AO115" s="6"/>
    </row>
    <row r="116" spans="1:41" ht="20.25" customHeight="1">
      <c r="A116" s="177"/>
      <c r="B116" s="162"/>
      <c r="C116" s="132"/>
      <c r="D116" s="123"/>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c r="AH116"/>
      <c r="AM116" s="21"/>
      <c r="AO116" s="6"/>
    </row>
    <row r="117" spans="1:41" ht="20.25" customHeight="1">
      <c r="A117" s="177"/>
      <c r="B117" s="162"/>
      <c r="C117" s="132"/>
      <c r="D117" s="123"/>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c r="AH117"/>
      <c r="AM117" s="21"/>
      <c r="AO117" s="6"/>
    </row>
    <row r="118" spans="1:41" ht="17.25" customHeight="1">
      <c r="A118" s="21"/>
      <c r="B118" s="21"/>
      <c r="C118" s="163"/>
      <c r="D118" s="21"/>
      <c r="E118" s="21"/>
      <c r="F118" s="21"/>
      <c r="G118" s="158"/>
      <c r="H118" s="21"/>
      <c r="I118" s="21"/>
      <c r="J118" s="21"/>
      <c r="K118" s="21"/>
      <c r="L118" s="21"/>
      <c r="M118" s="21"/>
      <c r="N118" s="21"/>
      <c r="O118" s="21"/>
      <c r="P118" s="21"/>
      <c r="Q118" s="21"/>
      <c r="R118" s="21"/>
      <c r="S118" s="21"/>
      <c r="T118" s="21"/>
      <c r="U118" s="21"/>
      <c r="V118" s="21"/>
      <c r="X118" s="164"/>
      <c r="Y118" s="21"/>
      <c r="Z118" s="21"/>
      <c r="AA118" s="21"/>
      <c r="AB118" s="21"/>
      <c r="AC118" s="21"/>
      <c r="AD118" s="21"/>
      <c r="AE118" s="21"/>
      <c r="AF118" s="21"/>
      <c r="AM118" s="21"/>
      <c r="AO118" s="6"/>
    </row>
    <row r="119" spans="1:32" ht="13.5">
      <c r="A119" s="21"/>
      <c r="B119" s="21"/>
      <c r="C119" s="165"/>
      <c r="D119" s="21"/>
      <c r="E119" s="21"/>
      <c r="F119" s="21"/>
      <c r="G119" s="158"/>
      <c r="H119" s="21"/>
      <c r="I119" s="21"/>
      <c r="J119" s="21"/>
      <c r="K119" s="21"/>
      <c r="L119" s="21"/>
      <c r="M119" s="21"/>
      <c r="N119" s="21"/>
      <c r="O119" s="21"/>
      <c r="P119" s="21"/>
      <c r="Q119" s="21"/>
      <c r="R119" s="21"/>
      <c r="S119" s="21"/>
      <c r="T119" s="21"/>
      <c r="U119" s="21"/>
      <c r="V119" s="21"/>
      <c r="X119" s="164"/>
      <c r="Y119" s="21"/>
      <c r="Z119" s="21"/>
      <c r="AA119" s="21"/>
      <c r="AB119" s="21"/>
      <c r="AC119" s="21"/>
      <c r="AD119" s="21"/>
      <c r="AE119" s="21"/>
      <c r="AF119" s="21"/>
    </row>
    <row r="120" ht="13.5">
      <c r="C120" s="103"/>
    </row>
    <row r="121" ht="13.5">
      <c r="C121" s="103"/>
    </row>
    <row r="122" ht="13.5">
      <c r="C122" s="103"/>
    </row>
    <row r="123" ht="13.5">
      <c r="C123" s="103"/>
    </row>
    <row r="124" ht="13.5">
      <c r="C124" s="103"/>
    </row>
    <row r="125" ht="13.5">
      <c r="C125" s="103"/>
    </row>
    <row r="126" ht="13.5">
      <c r="C126" s="103"/>
    </row>
    <row r="127" ht="13.5">
      <c r="C127" s="103"/>
    </row>
    <row r="128" ht="13.5">
      <c r="C128" s="103"/>
    </row>
    <row r="129" ht="13.5">
      <c r="C129" s="103"/>
    </row>
    <row r="130" ht="13.5">
      <c r="C130" s="103"/>
    </row>
    <row r="131" spans="38:42" ht="13.5" customHeight="1" hidden="1">
      <c r="AL131" s="90" t="s">
        <v>115</v>
      </c>
      <c r="AM131" s="90" t="s">
        <v>392</v>
      </c>
      <c r="AO131" s="139" t="s">
        <v>379</v>
      </c>
      <c r="AP131" s="139" t="s">
        <v>393</v>
      </c>
    </row>
    <row r="132" spans="38:42" ht="17.25" customHeight="1" hidden="1">
      <c r="AL132" s="141">
        <v>0</v>
      </c>
      <c r="AM132" s="91" t="s">
        <v>1</v>
      </c>
      <c r="AO132" s="156">
        <v>0</v>
      </c>
      <c r="AP132" s="91" t="s">
        <v>416</v>
      </c>
    </row>
    <row r="133" spans="38:42" ht="17.25" customHeight="1" hidden="1">
      <c r="AL133" s="141">
        <v>1</v>
      </c>
      <c r="AM133" s="91" t="s">
        <v>3</v>
      </c>
      <c r="AO133" s="156">
        <v>1</v>
      </c>
      <c r="AP133" s="91" t="s">
        <v>416</v>
      </c>
    </row>
    <row r="134" spans="38:42" ht="17.25" customHeight="1" hidden="1">
      <c r="AL134" s="141">
        <v>2</v>
      </c>
      <c r="AM134" s="91" t="s">
        <v>4</v>
      </c>
      <c r="AO134" s="156">
        <v>10</v>
      </c>
      <c r="AP134" s="91" t="s">
        <v>416</v>
      </c>
    </row>
    <row r="135" spans="38:42" ht="14.25" hidden="1">
      <c r="AL135" s="141">
        <v>3</v>
      </c>
      <c r="AM135" s="91" t="s">
        <v>197</v>
      </c>
      <c r="AO135" s="156">
        <v>20</v>
      </c>
      <c r="AP135" s="91" t="s">
        <v>416</v>
      </c>
    </row>
    <row r="136" spans="38:42" ht="14.25" hidden="1">
      <c r="AL136" s="141">
        <v>4</v>
      </c>
      <c r="AM136" s="91" t="s">
        <v>340</v>
      </c>
      <c r="AO136" s="156">
        <v>30</v>
      </c>
      <c r="AP136" s="91" t="s">
        <v>416</v>
      </c>
    </row>
    <row r="137" spans="38:42" ht="14.25" hidden="1">
      <c r="AL137" s="141">
        <v>5</v>
      </c>
      <c r="AM137" s="91" t="s">
        <v>341</v>
      </c>
      <c r="AO137" s="156">
        <v>40</v>
      </c>
      <c r="AP137" s="91" t="s">
        <v>416</v>
      </c>
    </row>
    <row r="138" spans="38:42" ht="14.25" hidden="1">
      <c r="AL138" s="141">
        <v>6</v>
      </c>
      <c r="AM138" s="91" t="s">
        <v>201</v>
      </c>
      <c r="AO138" s="156">
        <v>50</v>
      </c>
      <c r="AP138" s="91" t="s">
        <v>416</v>
      </c>
    </row>
    <row r="139" spans="38:42" ht="14.25" hidden="1">
      <c r="AL139" s="141">
        <v>7</v>
      </c>
      <c r="AM139" s="91" t="s">
        <v>203</v>
      </c>
      <c r="AO139" s="156">
        <v>60</v>
      </c>
      <c r="AP139" s="91" t="s">
        <v>416</v>
      </c>
    </row>
    <row r="140" spans="38:42" ht="14.25" hidden="1">
      <c r="AL140" s="141">
        <v>8</v>
      </c>
      <c r="AM140" s="91" t="s">
        <v>205</v>
      </c>
      <c r="AO140" s="156">
        <v>70</v>
      </c>
      <c r="AP140" s="91" t="s">
        <v>416</v>
      </c>
    </row>
    <row r="141" spans="38:42" ht="14.25" hidden="1">
      <c r="AL141" s="141">
        <v>9</v>
      </c>
      <c r="AM141" s="91" t="s">
        <v>207</v>
      </c>
      <c r="AO141" s="156">
        <v>80</v>
      </c>
      <c r="AP141" s="91" t="s">
        <v>416</v>
      </c>
    </row>
    <row r="142" spans="38:42" ht="14.25" hidden="1">
      <c r="AL142" s="141">
        <v>10</v>
      </c>
      <c r="AM142" s="91" t="s">
        <v>209</v>
      </c>
      <c r="AO142" s="156">
        <v>90</v>
      </c>
      <c r="AP142" s="91" t="s">
        <v>416</v>
      </c>
    </row>
    <row r="143" spans="38:42" ht="14.25" hidden="1">
      <c r="AL143" s="141">
        <v>11</v>
      </c>
      <c r="AM143" s="91" t="s">
        <v>211</v>
      </c>
      <c r="AO143" s="156">
        <v>100</v>
      </c>
      <c r="AP143" s="91" t="s">
        <v>416</v>
      </c>
    </row>
    <row r="144" spans="38:42" ht="14.25" hidden="1">
      <c r="AL144" s="141">
        <v>12</v>
      </c>
      <c r="AM144" s="91" t="s">
        <v>213</v>
      </c>
      <c r="AO144" s="156">
        <v>200</v>
      </c>
      <c r="AP144" s="91" t="s">
        <v>416</v>
      </c>
    </row>
    <row r="145" spans="38:42" ht="14.25" hidden="1">
      <c r="AL145" s="141">
        <v>13</v>
      </c>
      <c r="AM145" s="91" t="s">
        <v>215</v>
      </c>
      <c r="AO145" s="156">
        <v>300</v>
      </c>
      <c r="AP145" s="91" t="s">
        <v>416</v>
      </c>
    </row>
    <row r="146" spans="38:42" ht="14.25" hidden="1">
      <c r="AL146" s="141">
        <v>14</v>
      </c>
      <c r="AM146" s="91" t="s">
        <v>217</v>
      </c>
      <c r="AO146" s="156">
        <v>400</v>
      </c>
      <c r="AP146" s="91" t="s">
        <v>416</v>
      </c>
    </row>
    <row r="147" spans="38:42" ht="14.25" hidden="1">
      <c r="AL147" s="141">
        <v>15</v>
      </c>
      <c r="AM147" s="91" t="s">
        <v>219</v>
      </c>
      <c r="AO147" s="156"/>
      <c r="AP147" s="91" t="s">
        <v>416</v>
      </c>
    </row>
    <row r="148" spans="38:42" ht="14.25" hidden="1">
      <c r="AL148" s="141">
        <v>16</v>
      </c>
      <c r="AM148" s="91" t="s">
        <v>221</v>
      </c>
      <c r="AO148" s="156"/>
      <c r="AP148" s="91" t="s">
        <v>416</v>
      </c>
    </row>
    <row r="149" spans="38:42" ht="14.25" hidden="1">
      <c r="AL149" s="141">
        <v>17</v>
      </c>
      <c r="AM149" s="91" t="s">
        <v>223</v>
      </c>
      <c r="AO149" s="156"/>
      <c r="AP149" s="91" t="s">
        <v>416</v>
      </c>
    </row>
    <row r="150" spans="38:42" ht="14.25" hidden="1">
      <c r="AL150" s="141">
        <v>18</v>
      </c>
      <c r="AM150" s="91" t="s">
        <v>225</v>
      </c>
      <c r="AO150" s="156"/>
      <c r="AP150" s="91" t="s">
        <v>416</v>
      </c>
    </row>
    <row r="151" spans="38:42" ht="14.25" hidden="1">
      <c r="AL151" s="141">
        <v>19</v>
      </c>
      <c r="AM151" s="91" t="s">
        <v>227</v>
      </c>
      <c r="AO151" s="156"/>
      <c r="AP151" s="91" t="s">
        <v>416</v>
      </c>
    </row>
    <row r="152" spans="38:42" ht="14.25" hidden="1">
      <c r="AL152" s="141">
        <v>20</v>
      </c>
      <c r="AM152" s="91" t="s">
        <v>229</v>
      </c>
      <c r="AO152" s="156"/>
      <c r="AP152" s="91" t="s">
        <v>416</v>
      </c>
    </row>
    <row r="153" spans="38:42" ht="14.25" hidden="1">
      <c r="AL153" s="141">
        <v>21</v>
      </c>
      <c r="AM153" s="91" t="s">
        <v>231</v>
      </c>
      <c r="AO153" s="156"/>
      <c r="AP153" s="91" t="s">
        <v>416</v>
      </c>
    </row>
    <row r="154" spans="38:42" ht="14.25" hidden="1">
      <c r="AL154" s="141">
        <v>22</v>
      </c>
      <c r="AM154" s="91" t="s">
        <v>233</v>
      </c>
      <c r="AO154" s="156"/>
      <c r="AP154" s="91" t="s">
        <v>416</v>
      </c>
    </row>
    <row r="155" spans="38:42" ht="14.25" hidden="1">
      <c r="AL155" s="141">
        <v>23</v>
      </c>
      <c r="AM155" s="91" t="s">
        <v>342</v>
      </c>
      <c r="AO155" s="156"/>
      <c r="AP155" s="91" t="s">
        <v>416</v>
      </c>
    </row>
    <row r="156" spans="38:42" ht="14.25" hidden="1">
      <c r="AL156" s="141">
        <v>24</v>
      </c>
      <c r="AM156" s="91" t="s">
        <v>236</v>
      </c>
      <c r="AO156" s="156"/>
      <c r="AP156" s="91" t="s">
        <v>416</v>
      </c>
    </row>
    <row r="157" spans="38:42" ht="14.25" hidden="1">
      <c r="AL157" s="141">
        <v>25</v>
      </c>
      <c r="AM157" s="91" t="s">
        <v>655</v>
      </c>
      <c r="AO157" s="156"/>
      <c r="AP157" s="91" t="s">
        <v>416</v>
      </c>
    </row>
    <row r="158" spans="38:42" ht="14.25" hidden="1">
      <c r="AL158" s="141">
        <v>26</v>
      </c>
      <c r="AM158" s="91" t="s">
        <v>239</v>
      </c>
      <c r="AO158" s="156"/>
      <c r="AP158" s="91" t="s">
        <v>416</v>
      </c>
    </row>
    <row r="159" spans="38:42" ht="14.25" hidden="1">
      <c r="AL159" s="141">
        <v>27</v>
      </c>
      <c r="AM159" s="91" t="s">
        <v>241</v>
      </c>
      <c r="AO159" s="156"/>
      <c r="AP159" s="91" t="s">
        <v>416</v>
      </c>
    </row>
    <row r="160" spans="38:42" ht="14.25" hidden="1">
      <c r="AL160" s="141">
        <v>28</v>
      </c>
      <c r="AM160" s="91" t="s">
        <v>243</v>
      </c>
      <c r="AO160" s="156"/>
      <c r="AP160" s="91" t="s">
        <v>416</v>
      </c>
    </row>
    <row r="161" spans="38:42" ht="14.25" hidden="1">
      <c r="AL161" s="141">
        <v>29</v>
      </c>
      <c r="AM161" s="91" t="s">
        <v>245</v>
      </c>
      <c r="AO161" s="156"/>
      <c r="AP161" s="91" t="s">
        <v>416</v>
      </c>
    </row>
    <row r="162" spans="38:42" ht="14.25" hidden="1">
      <c r="AL162" s="141">
        <v>30</v>
      </c>
      <c r="AM162" s="91" t="s">
        <v>656</v>
      </c>
      <c r="AO162" s="156"/>
      <c r="AP162" s="91" t="s">
        <v>416</v>
      </c>
    </row>
    <row r="163" spans="38:42" ht="14.25" hidden="1">
      <c r="AL163" s="141">
        <v>31</v>
      </c>
      <c r="AM163" s="91" t="s">
        <v>244</v>
      </c>
      <c r="AO163" s="156"/>
      <c r="AP163" s="91" t="s">
        <v>416</v>
      </c>
    </row>
    <row r="164" spans="38:42" ht="14.25" hidden="1">
      <c r="AL164" s="141">
        <v>32</v>
      </c>
      <c r="AM164" s="91" t="s">
        <v>247</v>
      </c>
      <c r="AO164" s="156"/>
      <c r="AP164" s="91" t="s">
        <v>416</v>
      </c>
    </row>
    <row r="165" spans="38:42" ht="14.25" hidden="1">
      <c r="AL165" s="141">
        <v>33</v>
      </c>
      <c r="AM165" s="91" t="s">
        <v>249</v>
      </c>
      <c r="AO165" s="156"/>
      <c r="AP165" s="91" t="s">
        <v>416</v>
      </c>
    </row>
    <row r="166" spans="38:42" ht="14.25" hidden="1">
      <c r="AL166" s="141">
        <v>34</v>
      </c>
      <c r="AM166" s="91" t="s">
        <v>251</v>
      </c>
      <c r="AO166" s="156"/>
      <c r="AP166" s="91" t="s">
        <v>416</v>
      </c>
    </row>
    <row r="167" spans="38:42" ht="14.25" hidden="1">
      <c r="AL167" s="141">
        <v>35</v>
      </c>
      <c r="AM167" s="91" t="s">
        <v>253</v>
      </c>
      <c r="AO167" s="156"/>
      <c r="AP167" s="91" t="s">
        <v>416</v>
      </c>
    </row>
    <row r="168" spans="38:42" ht="14.25" hidden="1">
      <c r="AL168" s="141">
        <v>36</v>
      </c>
      <c r="AM168" s="91" t="s">
        <v>255</v>
      </c>
      <c r="AO168" s="156"/>
      <c r="AP168" s="91" t="s">
        <v>416</v>
      </c>
    </row>
    <row r="169" spans="38:42" ht="14.25" hidden="1">
      <c r="AL169" s="141">
        <v>37</v>
      </c>
      <c r="AM169" s="91" t="s">
        <v>257</v>
      </c>
      <c r="AO169" s="156"/>
      <c r="AP169" s="91" t="s">
        <v>416</v>
      </c>
    </row>
    <row r="170" spans="38:42" ht="14.25" hidden="1">
      <c r="AL170" s="141">
        <v>38</v>
      </c>
      <c r="AM170" s="91" t="s">
        <v>343</v>
      </c>
      <c r="AO170" s="156"/>
      <c r="AP170" s="91" t="s">
        <v>416</v>
      </c>
    </row>
    <row r="171" spans="38:42" ht="14.25" hidden="1">
      <c r="AL171" s="141">
        <v>39</v>
      </c>
      <c r="AM171" s="91" t="s">
        <v>260</v>
      </c>
      <c r="AO171" s="156"/>
      <c r="AP171" s="91" t="s">
        <v>416</v>
      </c>
    </row>
    <row r="172" spans="38:42" ht="14.25" hidden="1">
      <c r="AL172" s="141">
        <v>40</v>
      </c>
      <c r="AM172" s="91" t="s">
        <v>262</v>
      </c>
      <c r="AO172" s="156"/>
      <c r="AP172" s="91" t="s">
        <v>416</v>
      </c>
    </row>
    <row r="173" spans="38:42" ht="14.25" hidden="1">
      <c r="AL173" s="141">
        <v>41</v>
      </c>
      <c r="AM173" s="91" t="s">
        <v>264</v>
      </c>
      <c r="AO173" s="156"/>
      <c r="AP173" s="91" t="s">
        <v>416</v>
      </c>
    </row>
    <row r="174" spans="38:42" ht="14.25" hidden="1">
      <c r="AL174" s="141">
        <v>42</v>
      </c>
      <c r="AM174" s="91" t="s">
        <v>266</v>
      </c>
      <c r="AO174" s="156"/>
      <c r="AP174" s="91" t="s">
        <v>416</v>
      </c>
    </row>
    <row r="175" spans="38:42" ht="14.25" hidden="1">
      <c r="AL175" s="141">
        <v>43</v>
      </c>
      <c r="AM175" s="91" t="s">
        <v>268</v>
      </c>
      <c r="AO175" s="156"/>
      <c r="AP175" s="91" t="s">
        <v>416</v>
      </c>
    </row>
    <row r="176" spans="38:42" ht="14.25" hidden="1">
      <c r="AL176" s="141">
        <v>44</v>
      </c>
      <c r="AM176" s="91" t="s">
        <v>270</v>
      </c>
      <c r="AO176" s="156"/>
      <c r="AP176" s="91" t="s">
        <v>416</v>
      </c>
    </row>
    <row r="177" spans="38:42" ht="14.25" hidden="1">
      <c r="AL177" s="141">
        <v>45</v>
      </c>
      <c r="AM177" s="91" t="s">
        <v>344</v>
      </c>
      <c r="AO177" s="156"/>
      <c r="AP177" s="91" t="s">
        <v>416</v>
      </c>
    </row>
    <row r="178" spans="38:42" ht="14.25" hidden="1">
      <c r="AL178" s="141">
        <v>46</v>
      </c>
      <c r="AM178" s="91" t="s">
        <v>273</v>
      </c>
      <c r="AO178" s="156"/>
      <c r="AP178" s="91" t="s">
        <v>416</v>
      </c>
    </row>
    <row r="179" spans="38:42" ht="14.25" hidden="1">
      <c r="AL179" s="141">
        <v>47</v>
      </c>
      <c r="AM179" s="91" t="s">
        <v>275</v>
      </c>
      <c r="AO179" s="156"/>
      <c r="AP179" s="91" t="s">
        <v>416</v>
      </c>
    </row>
    <row r="180" spans="38:42" ht="14.25" hidden="1">
      <c r="AL180" s="141">
        <v>48</v>
      </c>
      <c r="AM180" s="91" t="s">
        <v>345</v>
      </c>
      <c r="AO180" s="156"/>
      <c r="AP180" s="91" t="s">
        <v>416</v>
      </c>
    </row>
    <row r="181" spans="38:42" ht="14.25" hidden="1">
      <c r="AL181" s="141">
        <v>49</v>
      </c>
      <c r="AM181" s="91" t="s">
        <v>346</v>
      </c>
      <c r="AO181" s="156"/>
      <c r="AP181" s="91" t="s">
        <v>416</v>
      </c>
    </row>
    <row r="182" spans="38:42" ht="14.25" hidden="1">
      <c r="AL182" s="141">
        <v>50</v>
      </c>
      <c r="AM182" s="91" t="s">
        <v>347</v>
      </c>
      <c r="AO182" s="156"/>
      <c r="AP182" s="91" t="s">
        <v>416</v>
      </c>
    </row>
    <row r="183" spans="38:42" ht="14.25" hidden="1">
      <c r="AL183" s="141">
        <v>51</v>
      </c>
      <c r="AM183" s="91" t="s">
        <v>280</v>
      </c>
      <c r="AO183" s="156"/>
      <c r="AP183" s="91" t="s">
        <v>416</v>
      </c>
    </row>
    <row r="184" spans="38:42" ht="14.25" hidden="1">
      <c r="AL184" s="141">
        <v>52</v>
      </c>
      <c r="AM184" s="91" t="s">
        <v>282</v>
      </c>
      <c r="AO184" s="156"/>
      <c r="AP184" s="91" t="s">
        <v>416</v>
      </c>
    </row>
    <row r="185" spans="38:42" ht="14.25" hidden="1">
      <c r="AL185" s="141">
        <v>53</v>
      </c>
      <c r="AM185" s="91" t="s">
        <v>284</v>
      </c>
      <c r="AO185" s="156"/>
      <c r="AP185" s="91" t="s">
        <v>416</v>
      </c>
    </row>
    <row r="186" spans="38:42" ht="14.25" hidden="1">
      <c r="AL186" s="141">
        <v>54</v>
      </c>
      <c r="AM186" s="91" t="s">
        <v>286</v>
      </c>
      <c r="AO186" s="156"/>
      <c r="AP186" s="91" t="s">
        <v>416</v>
      </c>
    </row>
    <row r="187" spans="38:42" ht="14.25" hidden="1">
      <c r="AL187" s="141">
        <v>55</v>
      </c>
      <c r="AM187" s="91" t="s">
        <v>287</v>
      </c>
      <c r="AO187" s="156"/>
      <c r="AP187" s="91" t="s">
        <v>416</v>
      </c>
    </row>
    <row r="188" spans="38:42" ht="14.25" hidden="1">
      <c r="AL188" s="141">
        <v>56</v>
      </c>
      <c r="AM188" s="91" t="s">
        <v>288</v>
      </c>
      <c r="AO188" s="156"/>
      <c r="AP188" s="91" t="s">
        <v>416</v>
      </c>
    </row>
    <row r="189" spans="38:42" ht="14.25" hidden="1">
      <c r="AL189" s="141">
        <v>57</v>
      </c>
      <c r="AM189" s="91" t="s">
        <v>289</v>
      </c>
      <c r="AO189" s="156"/>
      <c r="AP189" s="91" t="s">
        <v>416</v>
      </c>
    </row>
    <row r="190" spans="38:42" ht="14.25" hidden="1">
      <c r="AL190" s="141">
        <v>58</v>
      </c>
      <c r="AM190" s="91" t="s">
        <v>290</v>
      </c>
      <c r="AO190" s="156"/>
      <c r="AP190" s="91" t="s">
        <v>416</v>
      </c>
    </row>
    <row r="191" spans="38:42" ht="14.25" hidden="1">
      <c r="AL191" s="141">
        <v>59</v>
      </c>
      <c r="AM191" s="91" t="s">
        <v>291</v>
      </c>
      <c r="AO191" s="156"/>
      <c r="AP191" s="91" t="s">
        <v>416</v>
      </c>
    </row>
    <row r="192" spans="38:42" ht="14.25" hidden="1">
      <c r="AL192" s="141">
        <v>60</v>
      </c>
      <c r="AM192" s="91" t="s">
        <v>285</v>
      </c>
      <c r="AO192" s="156"/>
      <c r="AP192" s="91" t="s">
        <v>416</v>
      </c>
    </row>
    <row r="193" spans="38:42" ht="14.25" hidden="1">
      <c r="AL193" s="141">
        <v>61</v>
      </c>
      <c r="AM193" s="91" t="s">
        <v>293</v>
      </c>
      <c r="AO193" s="156"/>
      <c r="AP193" s="91" t="s">
        <v>416</v>
      </c>
    </row>
    <row r="194" spans="38:42" ht="14.25" hidden="1">
      <c r="AL194" s="141">
        <v>62</v>
      </c>
      <c r="AM194" s="91" t="s">
        <v>295</v>
      </c>
      <c r="AO194" s="156"/>
      <c r="AP194" s="91" t="s">
        <v>416</v>
      </c>
    </row>
    <row r="195" spans="38:42" ht="14.25" hidden="1">
      <c r="AL195" s="141">
        <v>63</v>
      </c>
      <c r="AM195" s="91" t="s">
        <v>348</v>
      </c>
      <c r="AO195" s="156"/>
      <c r="AP195" s="91" t="s">
        <v>416</v>
      </c>
    </row>
    <row r="196" spans="38:42" ht="14.25" hidden="1">
      <c r="AL196" s="141">
        <v>64</v>
      </c>
      <c r="AM196" s="91" t="s">
        <v>298</v>
      </c>
      <c r="AO196" s="156"/>
      <c r="AP196" s="91" t="s">
        <v>416</v>
      </c>
    </row>
    <row r="197" spans="38:42" ht="14.25" hidden="1">
      <c r="AL197" s="141">
        <v>65</v>
      </c>
      <c r="AM197" s="91" t="s">
        <v>300</v>
      </c>
      <c r="AO197" s="156"/>
      <c r="AP197" s="91" t="s">
        <v>416</v>
      </c>
    </row>
    <row r="198" spans="38:42" ht="14.25" hidden="1">
      <c r="AL198" s="141">
        <v>66</v>
      </c>
      <c r="AM198" s="91" t="s">
        <v>302</v>
      </c>
      <c r="AO198" s="156"/>
      <c r="AP198" s="91" t="s">
        <v>416</v>
      </c>
    </row>
    <row r="199" spans="38:42" ht="14.25" hidden="1">
      <c r="AL199" s="141">
        <v>67</v>
      </c>
      <c r="AM199" s="91" t="s">
        <v>349</v>
      </c>
      <c r="AO199" s="156"/>
      <c r="AP199" s="91" t="s">
        <v>416</v>
      </c>
    </row>
    <row r="200" spans="38:42" ht="14.25" hidden="1">
      <c r="AL200" s="141">
        <v>68</v>
      </c>
      <c r="AM200" s="91" t="s">
        <v>350</v>
      </c>
      <c r="AO200" s="156"/>
      <c r="AP200" s="91" t="s">
        <v>416</v>
      </c>
    </row>
    <row r="201" spans="38:42" ht="14.25" hidden="1">
      <c r="AL201" s="141">
        <v>69</v>
      </c>
      <c r="AM201" s="91" t="s">
        <v>304</v>
      </c>
      <c r="AO201" s="156"/>
      <c r="AP201" s="91" t="s">
        <v>416</v>
      </c>
    </row>
    <row r="202" spans="38:42" ht="14.25" hidden="1">
      <c r="AL202" s="141">
        <v>70</v>
      </c>
      <c r="AM202" s="91" t="s">
        <v>351</v>
      </c>
      <c r="AO202" s="156"/>
      <c r="AP202" s="91" t="s">
        <v>416</v>
      </c>
    </row>
    <row r="203" spans="38:42" ht="14.25" hidden="1">
      <c r="AL203" s="141">
        <v>71</v>
      </c>
      <c r="AM203" s="91" t="s">
        <v>305</v>
      </c>
      <c r="AO203" s="156"/>
      <c r="AP203" s="91" t="s">
        <v>416</v>
      </c>
    </row>
    <row r="204" spans="38:42" ht="14.25" hidden="1">
      <c r="AL204" s="141">
        <v>72</v>
      </c>
      <c r="AM204" s="91" t="s">
        <v>306</v>
      </c>
      <c r="AO204" s="156"/>
      <c r="AP204" s="91" t="s">
        <v>416</v>
      </c>
    </row>
    <row r="205" spans="38:42" ht="14.25" hidden="1">
      <c r="AL205" s="141">
        <v>73</v>
      </c>
      <c r="AM205" s="91" t="s">
        <v>307</v>
      </c>
      <c r="AO205" s="156"/>
      <c r="AP205" s="91" t="s">
        <v>416</v>
      </c>
    </row>
    <row r="206" spans="38:42" ht="14.25" hidden="1">
      <c r="AL206" s="141">
        <v>74</v>
      </c>
      <c r="AM206" s="91" t="s">
        <v>308</v>
      </c>
      <c r="AO206" s="156"/>
      <c r="AP206" s="91" t="s">
        <v>416</v>
      </c>
    </row>
    <row r="207" spans="38:42" ht="14.25" hidden="1">
      <c r="AL207" s="141">
        <v>75</v>
      </c>
      <c r="AM207" s="91" t="s">
        <v>309</v>
      </c>
      <c r="AO207" s="156"/>
      <c r="AP207" s="91" t="s">
        <v>416</v>
      </c>
    </row>
    <row r="208" spans="38:42" ht="14.25" hidden="1">
      <c r="AL208" s="141">
        <v>76</v>
      </c>
      <c r="AM208" s="91" t="s">
        <v>310</v>
      </c>
      <c r="AO208" s="156"/>
      <c r="AP208" s="91" t="s">
        <v>416</v>
      </c>
    </row>
    <row r="209" spans="38:42" ht="14.25" hidden="1">
      <c r="AL209" s="141">
        <v>77</v>
      </c>
      <c r="AM209" s="91" t="s">
        <v>311</v>
      </c>
      <c r="AO209" s="156"/>
      <c r="AP209" s="91" t="s">
        <v>416</v>
      </c>
    </row>
    <row r="210" spans="38:42" ht="14.25" hidden="1">
      <c r="AL210" s="141">
        <v>78</v>
      </c>
      <c r="AM210" s="91" t="s">
        <v>312</v>
      </c>
      <c r="AO210" s="156"/>
      <c r="AP210" s="91" t="s">
        <v>416</v>
      </c>
    </row>
    <row r="211" spans="38:42" ht="14.25" hidden="1">
      <c r="AL211" s="141">
        <v>79</v>
      </c>
      <c r="AM211" s="91" t="s">
        <v>313</v>
      </c>
      <c r="AO211" s="156"/>
      <c r="AP211" s="91" t="s">
        <v>416</v>
      </c>
    </row>
    <row r="212" spans="38:42" ht="14.25" hidden="1">
      <c r="AL212" s="141">
        <v>80</v>
      </c>
      <c r="AM212" s="91" t="s">
        <v>314</v>
      </c>
      <c r="AO212" s="156"/>
      <c r="AP212" s="91" t="s">
        <v>416</v>
      </c>
    </row>
    <row r="213" spans="38:42" ht="14.25" hidden="1">
      <c r="AL213" s="141">
        <v>81</v>
      </c>
      <c r="AM213" s="91" t="s">
        <v>315</v>
      </c>
      <c r="AO213" s="156"/>
      <c r="AP213" s="91" t="s">
        <v>416</v>
      </c>
    </row>
    <row r="214" spans="38:42" ht="14.25" hidden="1">
      <c r="AL214" s="141">
        <v>82</v>
      </c>
      <c r="AM214" s="91" t="s">
        <v>657</v>
      </c>
      <c r="AO214" s="156"/>
      <c r="AP214" s="91" t="s">
        <v>416</v>
      </c>
    </row>
    <row r="215" spans="38:42" ht="14.25" hidden="1">
      <c r="AL215" s="141">
        <v>83</v>
      </c>
      <c r="AM215" s="91" t="s">
        <v>316</v>
      </c>
      <c r="AO215" s="156"/>
      <c r="AP215" s="91" t="s">
        <v>416</v>
      </c>
    </row>
    <row r="216" spans="38:42" ht="14.25" hidden="1">
      <c r="AL216" s="141">
        <v>84</v>
      </c>
      <c r="AM216" s="91" t="s">
        <v>317</v>
      </c>
      <c r="AO216" s="156"/>
      <c r="AP216" s="91" t="s">
        <v>416</v>
      </c>
    </row>
    <row r="217" spans="38:42" ht="14.25" hidden="1">
      <c r="AL217" s="141">
        <v>85</v>
      </c>
      <c r="AM217" s="91" t="s">
        <v>318</v>
      </c>
      <c r="AO217" s="156"/>
      <c r="AP217" s="91" t="s">
        <v>416</v>
      </c>
    </row>
    <row r="218" spans="38:42" ht="14.25" hidden="1">
      <c r="AL218" s="141">
        <v>86</v>
      </c>
      <c r="AM218" s="91" t="s">
        <v>319</v>
      </c>
      <c r="AO218" s="156"/>
      <c r="AP218" s="91" t="s">
        <v>416</v>
      </c>
    </row>
    <row r="219" spans="38:42" ht="14.25" hidden="1">
      <c r="AL219" s="141">
        <v>87</v>
      </c>
      <c r="AM219" s="91" t="s">
        <v>320</v>
      </c>
      <c r="AO219" s="156"/>
      <c r="AP219" s="91" t="s">
        <v>416</v>
      </c>
    </row>
    <row r="220" spans="38:42" ht="14.25" hidden="1">
      <c r="AL220" s="141">
        <v>88</v>
      </c>
      <c r="AM220" s="91" t="s">
        <v>321</v>
      </c>
      <c r="AO220" s="156"/>
      <c r="AP220" s="91" t="s">
        <v>416</v>
      </c>
    </row>
    <row r="221" spans="38:42" ht="14.25" hidden="1">
      <c r="AL221" s="141">
        <v>89</v>
      </c>
      <c r="AM221" s="91" t="s">
        <v>322</v>
      </c>
      <c r="AO221" s="156"/>
      <c r="AP221" s="91" t="s">
        <v>416</v>
      </c>
    </row>
    <row r="222" spans="38:42" ht="14.25" hidden="1">
      <c r="AL222" s="141">
        <v>90</v>
      </c>
      <c r="AM222" s="91" t="s">
        <v>323</v>
      </c>
      <c r="AO222" s="156"/>
      <c r="AP222" s="91" t="s">
        <v>416</v>
      </c>
    </row>
    <row r="223" spans="38:42" ht="14.25" hidden="1">
      <c r="AL223" s="141">
        <v>91</v>
      </c>
      <c r="AM223" s="91" t="s">
        <v>324</v>
      </c>
      <c r="AO223" s="156"/>
      <c r="AP223" s="91" t="s">
        <v>416</v>
      </c>
    </row>
    <row r="224" spans="38:42" ht="14.25" hidden="1">
      <c r="AL224" s="141">
        <v>92</v>
      </c>
      <c r="AM224" s="91" t="s">
        <v>325</v>
      </c>
      <c r="AO224" s="156"/>
      <c r="AP224" s="91" t="s">
        <v>416</v>
      </c>
    </row>
    <row r="225" spans="38:42" ht="14.25" hidden="1">
      <c r="AL225" s="141">
        <v>93</v>
      </c>
      <c r="AM225" s="91" t="s">
        <v>326</v>
      </c>
      <c r="AO225" s="156"/>
      <c r="AP225" s="91" t="s">
        <v>416</v>
      </c>
    </row>
    <row r="226" spans="38:42" ht="14.25" hidden="1">
      <c r="AL226" s="141">
        <v>94</v>
      </c>
      <c r="AM226" s="91" t="s">
        <v>327</v>
      </c>
      <c r="AO226" s="156"/>
      <c r="AP226" s="91" t="s">
        <v>416</v>
      </c>
    </row>
    <row r="227" spans="38:42" ht="14.25" hidden="1">
      <c r="AL227" s="141">
        <v>95</v>
      </c>
      <c r="AM227" s="91" t="s">
        <v>328</v>
      </c>
      <c r="AO227" s="156"/>
      <c r="AP227" s="91" t="s">
        <v>416</v>
      </c>
    </row>
    <row r="228" spans="38:42" ht="14.25" hidden="1">
      <c r="AL228" s="141">
        <v>96</v>
      </c>
      <c r="AM228" s="91" t="s">
        <v>329</v>
      </c>
      <c r="AO228" s="156"/>
      <c r="AP228" s="91" t="s">
        <v>416</v>
      </c>
    </row>
    <row r="229" spans="38:42" ht="14.25" hidden="1">
      <c r="AL229" s="141">
        <v>97</v>
      </c>
      <c r="AM229" s="91" t="s">
        <v>330</v>
      </c>
      <c r="AO229" s="156"/>
      <c r="AP229" s="91" t="s">
        <v>416</v>
      </c>
    </row>
    <row r="230" spans="38:42" ht="14.25" hidden="1">
      <c r="AL230" s="141">
        <v>98</v>
      </c>
      <c r="AM230" s="91" t="s">
        <v>331</v>
      </c>
      <c r="AO230" s="156"/>
      <c r="AP230" s="91" t="s">
        <v>416</v>
      </c>
    </row>
    <row r="231" spans="38:42" ht="14.25" hidden="1">
      <c r="AL231" s="141">
        <v>99</v>
      </c>
      <c r="AM231" s="91" t="s">
        <v>523</v>
      </c>
      <c r="AO231" s="156"/>
      <c r="AP231" s="91" t="s">
        <v>416</v>
      </c>
    </row>
    <row r="232" spans="38:42" ht="14.25" hidden="1">
      <c r="AL232" s="141">
        <v>100</v>
      </c>
      <c r="AM232" s="91" t="s">
        <v>336</v>
      </c>
      <c r="AO232" s="156"/>
      <c r="AP232" s="91" t="s">
        <v>416</v>
      </c>
    </row>
    <row r="233" spans="38:42" ht="14.25" hidden="1">
      <c r="AL233" s="141">
        <v>101</v>
      </c>
      <c r="AM233" s="91" t="s">
        <v>332</v>
      </c>
      <c r="AO233" s="156">
        <v>500</v>
      </c>
      <c r="AP233" s="91" t="s">
        <v>416</v>
      </c>
    </row>
    <row r="234" spans="38:42" ht="14.25" hidden="1">
      <c r="AL234" s="141">
        <v>102</v>
      </c>
      <c r="AM234" s="91" t="s">
        <v>333</v>
      </c>
      <c r="AO234" s="156">
        <v>501</v>
      </c>
      <c r="AP234" s="156" t="s">
        <v>19</v>
      </c>
    </row>
    <row r="235" spans="38:42" ht="14.25" hidden="1">
      <c r="AL235" s="141">
        <v>103</v>
      </c>
      <c r="AM235" s="91" t="s">
        <v>334</v>
      </c>
      <c r="AO235" s="156">
        <v>502</v>
      </c>
      <c r="AP235" s="156" t="s">
        <v>20</v>
      </c>
    </row>
    <row r="236" spans="38:42" ht="14.25" hidden="1">
      <c r="AL236" s="141">
        <v>104</v>
      </c>
      <c r="AM236" s="91" t="s">
        <v>335</v>
      </c>
      <c r="AO236" s="156">
        <v>503</v>
      </c>
      <c r="AP236" s="156" t="s">
        <v>513</v>
      </c>
    </row>
    <row r="237" spans="38:42" ht="14.25" hidden="1">
      <c r="AL237" s="141">
        <v>105</v>
      </c>
      <c r="AM237" s="91" t="s">
        <v>524</v>
      </c>
      <c r="AO237" s="156">
        <v>504</v>
      </c>
      <c r="AP237" s="156" t="s">
        <v>21</v>
      </c>
    </row>
    <row r="238" spans="38:42" ht="14.25" hidden="1">
      <c r="AL238" s="141">
        <v>106</v>
      </c>
      <c r="AM238" s="91" t="s">
        <v>337</v>
      </c>
      <c r="AO238" s="156">
        <v>505</v>
      </c>
      <c r="AP238" s="156" t="s">
        <v>22</v>
      </c>
    </row>
    <row r="239" spans="38:42" ht="14.25" hidden="1">
      <c r="AL239" s="141">
        <v>107</v>
      </c>
      <c r="AM239" s="91" t="s">
        <v>338</v>
      </c>
      <c r="AO239" s="156">
        <v>506</v>
      </c>
      <c r="AP239" s="156" t="s">
        <v>23</v>
      </c>
    </row>
    <row r="240" spans="38:42" ht="14.25" hidden="1">
      <c r="AL240" s="141">
        <v>108</v>
      </c>
      <c r="AM240" s="91" t="s">
        <v>526</v>
      </c>
      <c r="AO240" s="156">
        <v>507</v>
      </c>
      <c r="AP240" s="156" t="s">
        <v>25</v>
      </c>
    </row>
    <row r="241" spans="38:42" ht="14.25" hidden="1">
      <c r="AL241" s="141">
        <v>109</v>
      </c>
      <c r="AM241" s="91" t="s">
        <v>527</v>
      </c>
      <c r="AO241" s="156">
        <v>508</v>
      </c>
      <c r="AP241" s="156" t="s">
        <v>24</v>
      </c>
    </row>
    <row r="242" spans="38:42" ht="14.25" hidden="1">
      <c r="AL242" s="141">
        <v>110</v>
      </c>
      <c r="AM242" s="91" t="s">
        <v>93</v>
      </c>
      <c r="AO242" s="156">
        <v>509</v>
      </c>
      <c r="AP242" s="156" t="s">
        <v>26</v>
      </c>
    </row>
    <row r="243" spans="38:42" ht="14.25" hidden="1">
      <c r="AL243" s="141">
        <v>111</v>
      </c>
      <c r="AM243" s="91" t="s">
        <v>352</v>
      </c>
      <c r="AO243" s="156">
        <v>510</v>
      </c>
      <c r="AP243" s="156" t="s">
        <v>27</v>
      </c>
    </row>
    <row r="244" spans="38:42" ht="14.25" hidden="1">
      <c r="AL244" s="141">
        <v>112</v>
      </c>
      <c r="AM244" s="91" t="s">
        <v>94</v>
      </c>
      <c r="AO244" s="156">
        <v>511</v>
      </c>
      <c r="AP244" s="156" t="s">
        <v>398</v>
      </c>
    </row>
    <row r="245" spans="38:42" ht="14.25" hidden="1">
      <c r="AL245" s="141">
        <v>113</v>
      </c>
      <c r="AM245" s="91" t="s">
        <v>528</v>
      </c>
      <c r="AO245" s="156">
        <v>512</v>
      </c>
      <c r="AP245" s="156" t="s">
        <v>273</v>
      </c>
    </row>
    <row r="246" spans="38:42" ht="14.25" hidden="1">
      <c r="AL246" s="141">
        <v>114</v>
      </c>
      <c r="AM246" s="91" t="s">
        <v>529</v>
      </c>
      <c r="AO246" s="156">
        <v>513</v>
      </c>
      <c r="AP246" s="156" t="s">
        <v>28</v>
      </c>
    </row>
    <row r="247" spans="38:42" ht="14.25" hidden="1">
      <c r="AL247" s="141">
        <v>115</v>
      </c>
      <c r="AM247" s="91" t="s">
        <v>531</v>
      </c>
      <c r="AO247" s="156">
        <v>514</v>
      </c>
      <c r="AP247" s="156" t="s">
        <v>29</v>
      </c>
    </row>
    <row r="248" spans="38:42" ht="14.25" hidden="1">
      <c r="AL248" s="141">
        <v>116</v>
      </c>
      <c r="AM248" s="91" t="s">
        <v>533</v>
      </c>
      <c r="AO248" s="156">
        <v>515</v>
      </c>
      <c r="AP248" s="156" t="s">
        <v>399</v>
      </c>
    </row>
    <row r="249" spans="38:42" ht="14.25" hidden="1">
      <c r="AL249" s="141">
        <v>117</v>
      </c>
      <c r="AM249" s="91" t="s">
        <v>535</v>
      </c>
      <c r="AO249" s="156">
        <v>516</v>
      </c>
      <c r="AP249" s="156" t="s">
        <v>30</v>
      </c>
    </row>
    <row r="250" spans="38:42" ht="14.25" hidden="1">
      <c r="AL250" s="141">
        <v>118</v>
      </c>
      <c r="AM250" s="91" t="s">
        <v>537</v>
      </c>
      <c r="AO250" s="156">
        <v>517</v>
      </c>
      <c r="AP250" s="156" t="s">
        <v>31</v>
      </c>
    </row>
    <row r="251" spans="38:42" ht="14.25" hidden="1">
      <c r="AL251" s="141">
        <v>119</v>
      </c>
      <c r="AM251" s="91" t="s">
        <v>539</v>
      </c>
      <c r="AO251" s="156">
        <v>518</v>
      </c>
      <c r="AP251" s="156" t="s">
        <v>32</v>
      </c>
    </row>
    <row r="252" spans="38:42" ht="14.25" hidden="1">
      <c r="AL252" s="141">
        <v>120</v>
      </c>
      <c r="AM252" s="91" t="s">
        <v>541</v>
      </c>
      <c r="AO252" s="156">
        <v>519</v>
      </c>
      <c r="AP252" s="156" t="s">
        <v>314</v>
      </c>
    </row>
    <row r="253" spans="38:42" ht="14.25" hidden="1">
      <c r="AL253" s="141">
        <v>121</v>
      </c>
      <c r="AM253" s="91" t="s">
        <v>543</v>
      </c>
      <c r="AO253" s="156">
        <v>520</v>
      </c>
      <c r="AP253" s="156" t="s">
        <v>315</v>
      </c>
    </row>
    <row r="254" spans="38:42" ht="14.25" hidden="1">
      <c r="AL254" s="141">
        <v>122</v>
      </c>
      <c r="AM254" s="91" t="s">
        <v>545</v>
      </c>
      <c r="AO254" s="156">
        <v>521</v>
      </c>
      <c r="AP254" s="156" t="s">
        <v>33</v>
      </c>
    </row>
    <row r="255" spans="38:42" ht="14.25" hidden="1">
      <c r="AL255" s="141">
        <v>123</v>
      </c>
      <c r="AM255" s="91" t="s">
        <v>547</v>
      </c>
      <c r="AO255" s="156">
        <v>522</v>
      </c>
      <c r="AP255" s="156" t="s">
        <v>34</v>
      </c>
    </row>
    <row r="256" spans="38:42" ht="14.25" hidden="1">
      <c r="AL256" s="141">
        <v>124</v>
      </c>
      <c r="AM256" s="91" t="s">
        <v>549</v>
      </c>
      <c r="AO256" s="156">
        <v>523</v>
      </c>
      <c r="AP256" s="157" t="s">
        <v>400</v>
      </c>
    </row>
    <row r="257" spans="38:42" ht="14.25" hidden="1">
      <c r="AL257" s="141">
        <v>125</v>
      </c>
      <c r="AM257" s="91" t="s">
        <v>551</v>
      </c>
      <c r="AO257" s="156">
        <v>524</v>
      </c>
      <c r="AP257" s="156" t="s">
        <v>35</v>
      </c>
    </row>
    <row r="258" spans="38:42" ht="14.25" hidden="1">
      <c r="AL258" s="141">
        <v>126</v>
      </c>
      <c r="AM258" s="91" t="s">
        <v>553</v>
      </c>
      <c r="AO258" s="156">
        <v>525</v>
      </c>
      <c r="AP258" s="156" t="s">
        <v>36</v>
      </c>
    </row>
    <row r="259" spans="38:42" ht="14.25" hidden="1">
      <c r="AL259" s="141">
        <v>127</v>
      </c>
      <c r="AM259" s="91" t="s">
        <v>95</v>
      </c>
      <c r="AO259" s="156">
        <v>526</v>
      </c>
      <c r="AP259" s="156" t="s">
        <v>553</v>
      </c>
    </row>
    <row r="260" spans="38:42" ht="14.25" hidden="1">
      <c r="AL260" s="141">
        <v>128</v>
      </c>
      <c r="AM260" s="91" t="s">
        <v>554</v>
      </c>
      <c r="AO260" s="156">
        <v>527</v>
      </c>
      <c r="AP260" s="156" t="s">
        <v>401</v>
      </c>
    </row>
    <row r="261" spans="38:42" ht="14.25" hidden="1">
      <c r="AL261" s="141">
        <v>129</v>
      </c>
      <c r="AM261" s="91" t="s">
        <v>555</v>
      </c>
      <c r="AO261" s="156">
        <v>528</v>
      </c>
      <c r="AP261" s="156" t="s">
        <v>37</v>
      </c>
    </row>
    <row r="262" spans="38:42" ht="14.25" hidden="1">
      <c r="AL262" s="141">
        <v>130</v>
      </c>
      <c r="AM262" s="91" t="s">
        <v>556</v>
      </c>
      <c r="AO262" s="156">
        <v>529</v>
      </c>
      <c r="AP262" s="156" t="s">
        <v>38</v>
      </c>
    </row>
    <row r="263" spans="38:42" ht="14.25" hidden="1">
      <c r="AL263" s="141">
        <v>131</v>
      </c>
      <c r="AM263" s="91" t="s">
        <v>557</v>
      </c>
      <c r="AO263" s="156">
        <v>530</v>
      </c>
      <c r="AP263" s="156" t="s">
        <v>39</v>
      </c>
    </row>
    <row r="264" spans="38:42" ht="14.25" hidden="1">
      <c r="AL264" s="141">
        <v>132</v>
      </c>
      <c r="AM264" s="91" t="s">
        <v>558</v>
      </c>
      <c r="AO264" s="156">
        <v>531</v>
      </c>
      <c r="AP264" s="156" t="s">
        <v>40</v>
      </c>
    </row>
    <row r="265" spans="38:42" ht="14.25" hidden="1">
      <c r="AL265" s="141">
        <v>133</v>
      </c>
      <c r="AM265" s="91" t="s">
        <v>559</v>
      </c>
      <c r="AO265" s="156">
        <v>532</v>
      </c>
      <c r="AP265" s="156" t="s">
        <v>41</v>
      </c>
    </row>
    <row r="266" spans="38:42" ht="14.25" hidden="1">
      <c r="AL266" s="141">
        <v>134</v>
      </c>
      <c r="AM266" s="91" t="s">
        <v>560</v>
      </c>
      <c r="AO266" s="156">
        <v>533</v>
      </c>
      <c r="AP266" s="156" t="s">
        <v>42</v>
      </c>
    </row>
    <row r="267" spans="38:42" ht="14.25" hidden="1">
      <c r="AL267" s="141">
        <v>135</v>
      </c>
      <c r="AM267" s="91" t="s">
        <v>561</v>
      </c>
      <c r="AO267" s="156">
        <v>534</v>
      </c>
      <c r="AP267" s="156" t="s">
        <v>43</v>
      </c>
    </row>
    <row r="268" spans="38:42" ht="14.25" hidden="1">
      <c r="AL268" s="141">
        <v>136</v>
      </c>
      <c r="AM268" s="91" t="s">
        <v>562</v>
      </c>
      <c r="AO268" s="156">
        <v>535</v>
      </c>
      <c r="AP268" s="156" t="s">
        <v>44</v>
      </c>
    </row>
    <row r="269" spans="38:42" ht="14.25" hidden="1">
      <c r="AL269" s="141">
        <v>137</v>
      </c>
      <c r="AM269" s="91" t="s">
        <v>563</v>
      </c>
      <c r="AO269" s="156">
        <v>536</v>
      </c>
      <c r="AP269" s="156" t="s">
        <v>514</v>
      </c>
    </row>
    <row r="270" spans="38:42" ht="14.25" hidden="1">
      <c r="AL270" s="141">
        <v>138</v>
      </c>
      <c r="AM270" s="91" t="s">
        <v>564</v>
      </c>
      <c r="AO270" s="156">
        <v>537</v>
      </c>
      <c r="AP270" s="156" t="s">
        <v>45</v>
      </c>
    </row>
    <row r="271" spans="38:42" ht="14.25" hidden="1">
      <c r="AL271" s="141">
        <v>139</v>
      </c>
      <c r="AM271" s="91" t="s">
        <v>565</v>
      </c>
      <c r="AO271" s="156">
        <v>538</v>
      </c>
      <c r="AP271" s="156" t="s">
        <v>46</v>
      </c>
    </row>
    <row r="272" spans="38:42" ht="14.25" hidden="1">
      <c r="AL272" s="141">
        <v>140</v>
      </c>
      <c r="AM272" s="91" t="s">
        <v>566</v>
      </c>
      <c r="AO272" s="156">
        <v>539</v>
      </c>
      <c r="AP272" s="156" t="s">
        <v>47</v>
      </c>
    </row>
    <row r="273" spans="38:42" ht="14.25" hidden="1">
      <c r="AL273" s="141">
        <v>141</v>
      </c>
      <c r="AM273" s="91" t="s">
        <v>567</v>
      </c>
      <c r="AO273" s="156">
        <v>540</v>
      </c>
      <c r="AP273" s="156" t="s">
        <v>48</v>
      </c>
    </row>
    <row r="274" spans="38:42" ht="14.25" hidden="1">
      <c r="AL274" s="141">
        <v>142</v>
      </c>
      <c r="AM274" s="91" t="s">
        <v>568</v>
      </c>
      <c r="AO274" s="156">
        <v>541</v>
      </c>
      <c r="AP274" s="156" t="s">
        <v>49</v>
      </c>
    </row>
    <row r="275" spans="38:42" ht="14.25" hidden="1">
      <c r="AL275" s="141">
        <v>143</v>
      </c>
      <c r="AM275" s="91" t="s">
        <v>569</v>
      </c>
      <c r="AO275" s="156">
        <v>542</v>
      </c>
      <c r="AP275" s="156" t="s">
        <v>50</v>
      </c>
    </row>
    <row r="276" spans="38:42" ht="14.25" hidden="1">
      <c r="AL276" s="141">
        <v>144</v>
      </c>
      <c r="AM276" s="91" t="s">
        <v>570</v>
      </c>
      <c r="AO276" s="156">
        <v>543</v>
      </c>
      <c r="AP276" s="156" t="s">
        <v>51</v>
      </c>
    </row>
    <row r="277" spans="38:42" ht="14.25" hidden="1">
      <c r="AL277" s="141">
        <v>145</v>
      </c>
      <c r="AM277" s="91" t="s">
        <v>571</v>
      </c>
      <c r="AO277" s="156">
        <v>544</v>
      </c>
      <c r="AP277" s="156" t="s">
        <v>52</v>
      </c>
    </row>
    <row r="278" spans="38:42" ht="14.25" hidden="1">
      <c r="AL278" s="141">
        <v>146</v>
      </c>
      <c r="AM278" s="91" t="s">
        <v>572</v>
      </c>
      <c r="AO278" s="156">
        <v>545</v>
      </c>
      <c r="AP278" s="156" t="s">
        <v>402</v>
      </c>
    </row>
    <row r="279" spans="38:42" ht="14.25" hidden="1">
      <c r="AL279" s="141">
        <v>147</v>
      </c>
      <c r="AM279" s="91" t="s">
        <v>573</v>
      </c>
      <c r="AO279" s="156">
        <v>546</v>
      </c>
      <c r="AP279" s="156" t="s">
        <v>403</v>
      </c>
    </row>
    <row r="280" spans="38:42" ht="14.25" hidden="1">
      <c r="AL280" s="141">
        <v>148</v>
      </c>
      <c r="AM280" s="91" t="s">
        <v>574</v>
      </c>
      <c r="AO280" s="156">
        <v>547</v>
      </c>
      <c r="AP280" s="156" t="s">
        <v>419</v>
      </c>
    </row>
    <row r="281" spans="38:42" ht="14.25" hidden="1">
      <c r="AL281" s="141">
        <v>149</v>
      </c>
      <c r="AM281" s="91" t="s">
        <v>575</v>
      </c>
      <c r="AO281" s="156">
        <v>548</v>
      </c>
      <c r="AP281" s="156" t="s">
        <v>404</v>
      </c>
    </row>
    <row r="282" spans="38:42" ht="14.25" hidden="1">
      <c r="AL282" s="141">
        <v>150</v>
      </c>
      <c r="AM282" s="91" t="s">
        <v>576</v>
      </c>
      <c r="AO282" s="156">
        <v>549</v>
      </c>
      <c r="AP282" s="156" t="s">
        <v>420</v>
      </c>
    </row>
    <row r="283" spans="38:42" ht="14.25" hidden="1">
      <c r="AL283" s="141">
        <v>151</v>
      </c>
      <c r="AM283" s="91" t="s">
        <v>577</v>
      </c>
      <c r="AO283" s="156">
        <v>550</v>
      </c>
      <c r="AP283" s="156" t="s">
        <v>421</v>
      </c>
    </row>
    <row r="284" spans="38:42" ht="14.25" hidden="1">
      <c r="AL284" s="141">
        <v>152</v>
      </c>
      <c r="AM284" s="91" t="s">
        <v>578</v>
      </c>
      <c r="AO284" s="156">
        <v>551</v>
      </c>
      <c r="AP284" s="156" t="s">
        <v>53</v>
      </c>
    </row>
    <row r="285" spans="38:42" ht="14.25" hidden="1">
      <c r="AL285" s="141">
        <v>153</v>
      </c>
      <c r="AM285" s="91" t="s">
        <v>579</v>
      </c>
      <c r="AO285" s="156">
        <v>552</v>
      </c>
      <c r="AP285" s="156" t="s">
        <v>422</v>
      </c>
    </row>
    <row r="286" spans="38:42" ht="14.25" hidden="1">
      <c r="AL286" s="141">
        <v>154</v>
      </c>
      <c r="AM286" s="91" t="s">
        <v>580</v>
      </c>
      <c r="AO286" s="156">
        <v>553</v>
      </c>
      <c r="AP286" s="156" t="s">
        <v>423</v>
      </c>
    </row>
    <row r="287" spans="38:42" ht="14.25" hidden="1">
      <c r="AL287" s="141">
        <v>155</v>
      </c>
      <c r="AM287" s="91" t="s">
        <v>427</v>
      </c>
      <c r="AO287" s="156">
        <v>554</v>
      </c>
      <c r="AP287" s="156" t="s">
        <v>54</v>
      </c>
    </row>
    <row r="288" spans="38:42" ht="14.25" hidden="1">
      <c r="AL288" s="141">
        <v>156</v>
      </c>
      <c r="AM288" s="91" t="s">
        <v>428</v>
      </c>
      <c r="AO288" s="156">
        <v>555</v>
      </c>
      <c r="AP288" s="156" t="s">
        <v>405</v>
      </c>
    </row>
    <row r="289" spans="38:42" ht="14.25" hidden="1">
      <c r="AL289" s="141">
        <v>157</v>
      </c>
      <c r="AM289" s="91" t="s">
        <v>429</v>
      </c>
      <c r="AO289" s="156">
        <v>556</v>
      </c>
      <c r="AP289" s="156" t="s">
        <v>612</v>
      </c>
    </row>
    <row r="290" spans="38:42" ht="14.25" hidden="1">
      <c r="AL290" s="141">
        <v>158</v>
      </c>
      <c r="AM290" s="91" t="s">
        <v>430</v>
      </c>
      <c r="AO290" s="156">
        <v>557</v>
      </c>
      <c r="AP290" s="156" t="s">
        <v>56</v>
      </c>
    </row>
    <row r="291" spans="38:42" ht="14.25" hidden="1">
      <c r="AL291" s="141">
        <v>159</v>
      </c>
      <c r="AM291" s="91" t="s">
        <v>431</v>
      </c>
      <c r="AO291" s="156">
        <v>558</v>
      </c>
      <c r="AP291" s="156" t="s">
        <v>406</v>
      </c>
    </row>
    <row r="292" spans="38:42" ht="14.25" hidden="1">
      <c r="AL292" s="141">
        <v>160</v>
      </c>
      <c r="AM292" s="91" t="s">
        <v>432</v>
      </c>
      <c r="AO292" s="156">
        <v>559</v>
      </c>
      <c r="AP292" s="156" t="s">
        <v>57</v>
      </c>
    </row>
    <row r="293" spans="38:42" ht="14.25" hidden="1">
      <c r="AL293" s="141">
        <v>161</v>
      </c>
      <c r="AM293" s="91" t="s">
        <v>433</v>
      </c>
      <c r="AO293" s="156">
        <v>560</v>
      </c>
      <c r="AP293" s="156" t="s">
        <v>58</v>
      </c>
    </row>
    <row r="294" spans="38:42" ht="14.25" hidden="1">
      <c r="AL294" s="141">
        <v>162</v>
      </c>
      <c r="AM294" s="91" t="s">
        <v>434</v>
      </c>
      <c r="AO294" s="156">
        <v>561</v>
      </c>
      <c r="AP294" s="156" t="s">
        <v>59</v>
      </c>
    </row>
    <row r="295" spans="38:42" ht="14.25" hidden="1">
      <c r="AL295" s="141">
        <v>163</v>
      </c>
      <c r="AM295" s="91" t="s">
        <v>435</v>
      </c>
      <c r="AO295" s="156">
        <v>562</v>
      </c>
      <c r="AP295" s="156" t="s">
        <v>60</v>
      </c>
    </row>
    <row r="296" spans="38:42" ht="14.25" hidden="1">
      <c r="AL296" s="141">
        <v>164</v>
      </c>
      <c r="AM296" s="91" t="s">
        <v>436</v>
      </c>
      <c r="AO296" s="156">
        <v>563</v>
      </c>
      <c r="AP296" s="156" t="s">
        <v>61</v>
      </c>
    </row>
    <row r="297" spans="38:42" ht="14.25" hidden="1">
      <c r="AL297" s="141">
        <v>165</v>
      </c>
      <c r="AM297" s="91" t="s">
        <v>437</v>
      </c>
      <c r="AO297" s="156">
        <v>564</v>
      </c>
      <c r="AP297" s="156" t="s">
        <v>62</v>
      </c>
    </row>
    <row r="298" spans="38:42" ht="14.25" hidden="1">
      <c r="AL298" s="141">
        <v>166</v>
      </c>
      <c r="AM298" s="91" t="s">
        <v>438</v>
      </c>
      <c r="AO298" s="156">
        <v>565</v>
      </c>
      <c r="AP298" s="156" t="s">
        <v>63</v>
      </c>
    </row>
    <row r="299" spans="38:42" ht="14.25" hidden="1">
      <c r="AL299" s="141">
        <v>167</v>
      </c>
      <c r="AM299" s="91" t="s">
        <v>353</v>
      </c>
      <c r="AO299" s="156">
        <v>566</v>
      </c>
      <c r="AP299" s="156" t="s">
        <v>64</v>
      </c>
    </row>
    <row r="300" spans="38:42" ht="14.25" hidden="1">
      <c r="AL300" s="141">
        <v>168</v>
      </c>
      <c r="AM300" s="91" t="s">
        <v>439</v>
      </c>
      <c r="AO300" s="156">
        <v>567</v>
      </c>
      <c r="AP300" s="156" t="s">
        <v>65</v>
      </c>
    </row>
    <row r="301" spans="38:42" ht="14.25" hidden="1">
      <c r="AL301" s="141">
        <v>169</v>
      </c>
      <c r="AM301" s="91" t="s">
        <v>440</v>
      </c>
      <c r="AO301" s="156">
        <v>568</v>
      </c>
      <c r="AP301" s="156" t="s">
        <v>66</v>
      </c>
    </row>
    <row r="302" spans="38:42" ht="14.25" hidden="1">
      <c r="AL302" s="141">
        <v>170</v>
      </c>
      <c r="AM302" s="91" t="s">
        <v>441</v>
      </c>
      <c r="AO302" s="156">
        <v>569</v>
      </c>
      <c r="AP302" s="156" t="s">
        <v>67</v>
      </c>
    </row>
    <row r="303" spans="38:42" ht="14.25" hidden="1">
      <c r="AL303" s="141">
        <v>171</v>
      </c>
      <c r="AM303" s="91" t="s">
        <v>442</v>
      </c>
      <c r="AO303" s="156">
        <v>570</v>
      </c>
      <c r="AP303" s="156" t="s">
        <v>68</v>
      </c>
    </row>
    <row r="304" spans="38:42" ht="14.25" hidden="1">
      <c r="AL304" s="141">
        <v>172</v>
      </c>
      <c r="AM304" s="91" t="s">
        <v>443</v>
      </c>
      <c r="AO304" s="156">
        <v>571</v>
      </c>
      <c r="AP304" s="156" t="s">
        <v>69</v>
      </c>
    </row>
    <row r="305" spans="38:42" ht="14.25" hidden="1">
      <c r="AL305" s="141">
        <v>173</v>
      </c>
      <c r="AM305" s="91" t="s">
        <v>92</v>
      </c>
      <c r="AO305" s="156">
        <v>572</v>
      </c>
      <c r="AP305" s="156" t="s">
        <v>70</v>
      </c>
    </row>
    <row r="306" spans="38:42" ht="14.25" hidden="1">
      <c r="AL306" s="141">
        <v>174</v>
      </c>
      <c r="AM306" s="91" t="s">
        <v>444</v>
      </c>
      <c r="AO306" s="156">
        <v>573</v>
      </c>
      <c r="AP306" s="156" t="s">
        <v>71</v>
      </c>
    </row>
    <row r="307" spans="38:42" ht="14.25" hidden="1">
      <c r="AL307" s="141">
        <v>175</v>
      </c>
      <c r="AM307" s="91" t="s">
        <v>445</v>
      </c>
      <c r="AO307" s="156">
        <v>574</v>
      </c>
      <c r="AP307" s="156" t="s">
        <v>72</v>
      </c>
    </row>
    <row r="308" spans="38:42" ht="14.25" hidden="1">
      <c r="AL308" s="141">
        <v>176</v>
      </c>
      <c r="AM308" s="91" t="s">
        <v>446</v>
      </c>
      <c r="AO308" s="156">
        <v>575</v>
      </c>
      <c r="AP308" s="156" t="s">
        <v>73</v>
      </c>
    </row>
    <row r="309" spans="38:42" ht="14.25" hidden="1">
      <c r="AL309" s="141">
        <v>177</v>
      </c>
      <c r="AM309" s="91" t="s">
        <v>339</v>
      </c>
      <c r="AO309" s="156">
        <v>576</v>
      </c>
      <c r="AP309" s="156" t="s">
        <v>74</v>
      </c>
    </row>
    <row r="310" spans="38:42" ht="14.25" hidden="1">
      <c r="AL310" s="141">
        <v>178</v>
      </c>
      <c r="AM310" s="91" t="s">
        <v>447</v>
      </c>
      <c r="AO310" s="156">
        <v>577</v>
      </c>
      <c r="AP310" s="156" t="s">
        <v>75</v>
      </c>
    </row>
    <row r="311" spans="38:42" ht="14.25" hidden="1">
      <c r="AL311" s="141">
        <v>179</v>
      </c>
      <c r="AM311" s="91" t="s">
        <v>448</v>
      </c>
      <c r="AO311" s="156">
        <v>578</v>
      </c>
      <c r="AP311" s="156" t="s">
        <v>76</v>
      </c>
    </row>
    <row r="312" spans="38:42" ht="14.25" hidden="1">
      <c r="AL312" s="141">
        <v>180</v>
      </c>
      <c r="AM312" s="91" t="s">
        <v>449</v>
      </c>
      <c r="AO312" s="156">
        <v>579</v>
      </c>
      <c r="AP312" s="156" t="s">
        <v>77</v>
      </c>
    </row>
    <row r="313" spans="38:42" ht="14.25" hidden="1">
      <c r="AL313" s="141">
        <v>181</v>
      </c>
      <c r="AM313" s="91" t="s">
        <v>450</v>
      </c>
      <c r="AO313" s="156">
        <v>580</v>
      </c>
      <c r="AP313" s="156" t="s">
        <v>407</v>
      </c>
    </row>
    <row r="314" spans="38:42" ht="14.25" hidden="1">
      <c r="AL314" s="141">
        <v>182</v>
      </c>
      <c r="AM314" s="91" t="s">
        <v>451</v>
      </c>
      <c r="AO314" s="156">
        <v>581</v>
      </c>
      <c r="AP314" s="156" t="s">
        <v>78</v>
      </c>
    </row>
    <row r="315" spans="38:42" ht="14.25" hidden="1">
      <c r="AL315" s="141">
        <v>183</v>
      </c>
      <c r="AM315" s="91" t="s">
        <v>452</v>
      </c>
      <c r="AO315" s="156">
        <v>582</v>
      </c>
      <c r="AP315" s="156" t="s">
        <v>79</v>
      </c>
    </row>
    <row r="316" spans="38:42" ht="14.25" hidden="1">
      <c r="AL316" s="141">
        <v>184</v>
      </c>
      <c r="AM316" s="91" t="s">
        <v>453</v>
      </c>
      <c r="AO316" s="156">
        <v>583</v>
      </c>
      <c r="AP316" s="156" t="s">
        <v>80</v>
      </c>
    </row>
    <row r="317" spans="38:42" ht="14.25" hidden="1">
      <c r="AL317" s="141">
        <v>185</v>
      </c>
      <c r="AM317" s="91" t="s">
        <v>454</v>
      </c>
      <c r="AO317" s="156">
        <v>584</v>
      </c>
      <c r="AP317" s="156" t="s">
        <v>81</v>
      </c>
    </row>
    <row r="318" spans="38:42" ht="14.25" hidden="1">
      <c r="AL318" s="141">
        <v>186</v>
      </c>
      <c r="AM318" s="91" t="s">
        <v>455</v>
      </c>
      <c r="AO318" s="156">
        <v>585</v>
      </c>
      <c r="AP318" s="156" t="s">
        <v>408</v>
      </c>
    </row>
    <row r="319" spans="38:42" ht="14.25" hidden="1">
      <c r="AL319" s="141">
        <v>187</v>
      </c>
      <c r="AM319" s="91" t="s">
        <v>456</v>
      </c>
      <c r="AO319" s="156">
        <v>586</v>
      </c>
      <c r="AP319" s="156" t="s">
        <v>82</v>
      </c>
    </row>
    <row r="320" spans="38:42" ht="14.25" hidden="1">
      <c r="AL320" s="141">
        <v>188</v>
      </c>
      <c r="AM320" s="91" t="s">
        <v>457</v>
      </c>
      <c r="AO320" s="156">
        <v>587</v>
      </c>
      <c r="AP320" s="156" t="s">
        <v>83</v>
      </c>
    </row>
    <row r="321" spans="38:42" ht="14.25" hidden="1">
      <c r="AL321" s="141">
        <v>189</v>
      </c>
      <c r="AM321" s="91" t="s">
        <v>458</v>
      </c>
      <c r="AO321" s="156">
        <v>588</v>
      </c>
      <c r="AP321" s="156" t="s">
        <v>84</v>
      </c>
    </row>
    <row r="322" spans="38:42" ht="14.25" hidden="1">
      <c r="AL322" s="141">
        <v>190</v>
      </c>
      <c r="AM322" s="91" t="s">
        <v>459</v>
      </c>
      <c r="AO322" s="156">
        <v>589</v>
      </c>
      <c r="AP322" s="156" t="s">
        <v>409</v>
      </c>
    </row>
    <row r="323" spans="38:42" ht="14.25" hidden="1">
      <c r="AL323" s="141">
        <v>191</v>
      </c>
      <c r="AM323" s="91" t="s">
        <v>460</v>
      </c>
      <c r="AO323" s="156">
        <v>590</v>
      </c>
      <c r="AP323" s="156" t="s">
        <v>410</v>
      </c>
    </row>
    <row r="324" spans="38:42" ht="14.25" hidden="1">
      <c r="AL324" s="141">
        <v>192</v>
      </c>
      <c r="AM324" s="91" t="s">
        <v>461</v>
      </c>
      <c r="AO324" s="156">
        <v>591</v>
      </c>
      <c r="AP324" s="156" t="s">
        <v>85</v>
      </c>
    </row>
    <row r="325" spans="38:42" ht="14.25" hidden="1">
      <c r="AL325" s="141">
        <v>193</v>
      </c>
      <c r="AM325" s="91" t="s">
        <v>462</v>
      </c>
      <c r="AO325" s="156">
        <v>592</v>
      </c>
      <c r="AP325" s="156" t="s">
        <v>411</v>
      </c>
    </row>
    <row r="326" spans="38:42" ht="14.25" hidden="1">
      <c r="AL326" s="141">
        <v>194</v>
      </c>
      <c r="AM326" s="91" t="s">
        <v>463</v>
      </c>
      <c r="AO326" s="156">
        <v>593</v>
      </c>
      <c r="AP326" s="156" t="s">
        <v>87</v>
      </c>
    </row>
    <row r="327" spans="38:42" ht="14.25" hidden="1">
      <c r="AL327" s="141">
        <v>195</v>
      </c>
      <c r="AM327" s="91" t="s">
        <v>464</v>
      </c>
      <c r="AO327" s="156">
        <v>594</v>
      </c>
      <c r="AP327" s="156" t="s">
        <v>86</v>
      </c>
    </row>
    <row r="328" spans="38:42" ht="14.25" hidden="1">
      <c r="AL328" s="141">
        <v>196</v>
      </c>
      <c r="AM328" s="91" t="s">
        <v>465</v>
      </c>
      <c r="AO328" s="156">
        <v>595</v>
      </c>
      <c r="AP328" s="156" t="s">
        <v>412</v>
      </c>
    </row>
    <row r="329" spans="38:42" ht="14.25" hidden="1">
      <c r="AL329" s="141">
        <v>197</v>
      </c>
      <c r="AM329" s="91" t="s">
        <v>466</v>
      </c>
      <c r="AO329" s="156">
        <v>596</v>
      </c>
      <c r="AP329" s="156" t="s">
        <v>424</v>
      </c>
    </row>
    <row r="330" spans="38:42" ht="14.25" hidden="1">
      <c r="AL330" s="141">
        <v>198</v>
      </c>
      <c r="AM330" s="91" t="s">
        <v>467</v>
      </c>
      <c r="AO330" s="156">
        <v>597</v>
      </c>
      <c r="AP330" s="156" t="s">
        <v>88</v>
      </c>
    </row>
    <row r="331" spans="38:42" ht="14.25" hidden="1">
      <c r="AL331" s="141">
        <v>199</v>
      </c>
      <c r="AM331" s="91" t="s">
        <v>468</v>
      </c>
      <c r="AO331" s="156">
        <v>598</v>
      </c>
      <c r="AP331" s="156" t="s">
        <v>425</v>
      </c>
    </row>
    <row r="332" spans="38:42" ht="14.25" hidden="1">
      <c r="AL332" s="141">
        <v>200</v>
      </c>
      <c r="AM332" s="91" t="s">
        <v>469</v>
      </c>
      <c r="AO332" s="156">
        <v>599</v>
      </c>
      <c r="AP332" s="156" t="s">
        <v>89</v>
      </c>
    </row>
    <row r="333" spans="38:42" ht="14.25" hidden="1">
      <c r="AL333" s="141">
        <v>201</v>
      </c>
      <c r="AM333" s="91" t="s">
        <v>470</v>
      </c>
      <c r="AO333" s="156">
        <v>600</v>
      </c>
      <c r="AP333" s="156" t="s">
        <v>426</v>
      </c>
    </row>
    <row r="334" spans="38:42" ht="14.25" hidden="1">
      <c r="AL334" s="141">
        <v>202</v>
      </c>
      <c r="AM334" s="91" t="s">
        <v>471</v>
      </c>
      <c r="AO334" s="156">
        <v>601</v>
      </c>
      <c r="AP334" s="156" t="s">
        <v>90</v>
      </c>
    </row>
    <row r="335" spans="38:42" ht="14.25" hidden="1">
      <c r="AL335" s="141">
        <v>203</v>
      </c>
      <c r="AM335" s="91" t="s">
        <v>472</v>
      </c>
      <c r="AO335" s="156">
        <v>602</v>
      </c>
      <c r="AP335" s="156" t="s">
        <v>91</v>
      </c>
    </row>
    <row r="336" spans="38:42" ht="14.25" hidden="1">
      <c r="AL336" s="141">
        <v>204</v>
      </c>
      <c r="AM336" s="91" t="s">
        <v>473</v>
      </c>
      <c r="AO336" s="156">
        <v>603</v>
      </c>
      <c r="AP336" s="156" t="s">
        <v>416</v>
      </c>
    </row>
    <row r="337" spans="38:42" ht="14.25" hidden="1">
      <c r="AL337" s="141">
        <v>205</v>
      </c>
      <c r="AM337" s="91" t="s">
        <v>354</v>
      </c>
      <c r="AO337" s="156"/>
      <c r="AP337" s="156"/>
    </row>
    <row r="338" spans="38:42" ht="14.25" hidden="1">
      <c r="AL338" s="141">
        <v>206</v>
      </c>
      <c r="AM338" s="91" t="s">
        <v>355</v>
      </c>
      <c r="AO338" s="156"/>
      <c r="AP338" s="91"/>
    </row>
    <row r="339" spans="38:42" ht="13.5" hidden="1">
      <c r="AL339" s="141">
        <v>207</v>
      </c>
      <c r="AM339" s="91" t="s">
        <v>474</v>
      </c>
      <c r="AO339" s="90"/>
      <c r="AP339" s="90"/>
    </row>
    <row r="340" spans="38:39" ht="13.5" hidden="1">
      <c r="AL340" s="141">
        <v>208</v>
      </c>
      <c r="AM340" s="91" t="s">
        <v>475</v>
      </c>
    </row>
    <row r="341" spans="38:39" ht="13.5" hidden="1">
      <c r="AL341" s="141">
        <v>209</v>
      </c>
      <c r="AM341" s="91" t="s">
        <v>476</v>
      </c>
    </row>
    <row r="342" spans="38:39" ht="13.5" hidden="1">
      <c r="AL342" s="141">
        <v>210</v>
      </c>
      <c r="AM342" s="91" t="s">
        <v>477</v>
      </c>
    </row>
    <row r="343" spans="38:39" ht="13.5" hidden="1">
      <c r="AL343" s="141">
        <v>211</v>
      </c>
      <c r="AM343" s="91" t="s">
        <v>478</v>
      </c>
    </row>
    <row r="344" spans="38:39" ht="13.5" hidden="1">
      <c r="AL344" s="141">
        <v>212</v>
      </c>
      <c r="AM344" s="91" t="s">
        <v>479</v>
      </c>
    </row>
    <row r="345" spans="38:39" ht="13.5" hidden="1">
      <c r="AL345" s="141">
        <v>213</v>
      </c>
      <c r="AM345" s="91" t="s">
        <v>480</v>
      </c>
    </row>
    <row r="346" spans="38:39" ht="13.5" hidden="1">
      <c r="AL346" s="141">
        <v>214</v>
      </c>
      <c r="AM346" s="91" t="s">
        <v>481</v>
      </c>
    </row>
    <row r="347" spans="38:39" ht="13.5" hidden="1">
      <c r="AL347" s="141">
        <v>215</v>
      </c>
      <c r="AM347" s="91" t="s">
        <v>482</v>
      </c>
    </row>
    <row r="348" spans="38:39" ht="13.5" hidden="1">
      <c r="AL348" s="141">
        <v>216</v>
      </c>
      <c r="AM348" s="91" t="s">
        <v>483</v>
      </c>
    </row>
    <row r="349" spans="38:39" ht="13.5" hidden="1">
      <c r="AL349" s="141">
        <v>217</v>
      </c>
      <c r="AM349" s="91" t="s">
        <v>356</v>
      </c>
    </row>
    <row r="350" spans="38:39" ht="13.5" hidden="1">
      <c r="AL350" s="141">
        <v>218</v>
      </c>
      <c r="AM350" s="91" t="s">
        <v>357</v>
      </c>
    </row>
    <row r="351" spans="38:39" ht="13.5" hidden="1">
      <c r="AL351" s="141">
        <v>219</v>
      </c>
      <c r="AM351" s="91" t="s">
        <v>358</v>
      </c>
    </row>
    <row r="352" spans="38:39" ht="13.5" hidden="1">
      <c r="AL352" s="141">
        <v>220</v>
      </c>
      <c r="AM352" s="91" t="s">
        <v>359</v>
      </c>
    </row>
    <row r="353" spans="38:39" ht="13.5" hidden="1">
      <c r="AL353" s="141">
        <v>221</v>
      </c>
      <c r="AM353" s="91" t="s">
        <v>484</v>
      </c>
    </row>
    <row r="354" spans="38:39" ht="13.5" hidden="1">
      <c r="AL354" s="141">
        <v>222</v>
      </c>
      <c r="AM354" s="91" t="s">
        <v>360</v>
      </c>
    </row>
    <row r="355" spans="38:39" ht="13.5" hidden="1">
      <c r="AL355" s="141">
        <v>223</v>
      </c>
      <c r="AM355" s="91" t="s">
        <v>485</v>
      </c>
    </row>
    <row r="356" spans="38:39" ht="13.5" hidden="1">
      <c r="AL356" s="141">
        <v>224</v>
      </c>
      <c r="AM356" s="91" t="s">
        <v>486</v>
      </c>
    </row>
    <row r="357" spans="38:39" ht="13.5" hidden="1">
      <c r="AL357" s="141">
        <v>225</v>
      </c>
      <c r="AM357" s="91" t="s">
        <v>487</v>
      </c>
    </row>
    <row r="358" spans="38:39" ht="13.5" hidden="1">
      <c r="AL358" s="141">
        <v>226</v>
      </c>
      <c r="AM358" s="91" t="s">
        <v>488</v>
      </c>
    </row>
    <row r="359" spans="38:39" ht="13.5" hidden="1">
      <c r="AL359" s="141">
        <v>227</v>
      </c>
      <c r="AM359" s="91" t="s">
        <v>658</v>
      </c>
    </row>
    <row r="360" spans="38:39" ht="13.5" hidden="1">
      <c r="AL360" s="141">
        <v>228</v>
      </c>
      <c r="AM360" s="91" t="s">
        <v>489</v>
      </c>
    </row>
    <row r="361" spans="38:39" ht="13.5" hidden="1">
      <c r="AL361" s="141">
        <v>229</v>
      </c>
      <c r="AM361" s="91" t="s">
        <v>361</v>
      </c>
    </row>
    <row r="362" spans="38:39" ht="13.5" hidden="1">
      <c r="AL362" s="141">
        <v>230</v>
      </c>
      <c r="AM362" s="91" t="s">
        <v>490</v>
      </c>
    </row>
    <row r="363" spans="38:39" ht="13.5" hidden="1">
      <c r="AL363" s="141">
        <v>231</v>
      </c>
      <c r="AM363" s="91" t="s">
        <v>491</v>
      </c>
    </row>
    <row r="364" spans="38:39" ht="13.5" hidden="1">
      <c r="AL364" s="141">
        <v>232</v>
      </c>
      <c r="AM364" s="91" t="s">
        <v>492</v>
      </c>
    </row>
    <row r="365" spans="38:39" ht="13.5" hidden="1">
      <c r="AL365" s="141">
        <v>233</v>
      </c>
      <c r="AM365" s="91" t="s">
        <v>362</v>
      </c>
    </row>
    <row r="366" spans="38:39" ht="13.5" hidden="1">
      <c r="AL366" s="141">
        <v>234</v>
      </c>
      <c r="AM366" s="91" t="s">
        <v>363</v>
      </c>
    </row>
    <row r="367" spans="38:39" ht="13.5" hidden="1">
      <c r="AL367" s="141">
        <v>235</v>
      </c>
      <c r="AM367" s="91" t="s">
        <v>493</v>
      </c>
    </row>
    <row r="368" spans="38:39" ht="13.5" hidden="1">
      <c r="AL368" s="141">
        <v>236</v>
      </c>
      <c r="AM368" s="91" t="s">
        <v>494</v>
      </c>
    </row>
    <row r="369" spans="38:39" ht="13.5" hidden="1">
      <c r="AL369" s="141">
        <v>237</v>
      </c>
      <c r="AM369" s="91" t="s">
        <v>495</v>
      </c>
    </row>
    <row r="370" spans="38:39" ht="13.5" hidden="1">
      <c r="AL370" s="141">
        <v>238</v>
      </c>
      <c r="AM370" s="91" t="s">
        <v>496</v>
      </c>
    </row>
    <row r="371" spans="38:39" ht="13.5" hidden="1">
      <c r="AL371" s="141">
        <v>239</v>
      </c>
      <c r="AM371" s="91" t="s">
        <v>364</v>
      </c>
    </row>
    <row r="372" spans="38:39" ht="13.5" hidden="1">
      <c r="AL372" s="141">
        <v>240</v>
      </c>
      <c r="AM372" s="91" t="s">
        <v>506</v>
      </c>
    </row>
    <row r="373" spans="38:39" ht="13.5" hidden="1">
      <c r="AL373" s="141">
        <v>241</v>
      </c>
      <c r="AM373" s="91" t="s">
        <v>507</v>
      </c>
    </row>
    <row r="374" spans="38:39" ht="13.5" hidden="1">
      <c r="AL374" s="141">
        <v>242</v>
      </c>
      <c r="AM374" s="91" t="s">
        <v>508</v>
      </c>
    </row>
    <row r="375" spans="38:39" ht="13.5" hidden="1">
      <c r="AL375" s="141">
        <v>243</v>
      </c>
      <c r="AM375" s="91" t="s">
        <v>497</v>
      </c>
    </row>
    <row r="376" spans="38:39" ht="13.5" hidden="1">
      <c r="AL376" s="141">
        <v>244</v>
      </c>
      <c r="AM376" s="91" t="s">
        <v>509</v>
      </c>
    </row>
    <row r="377" spans="38:39" ht="13.5" hidden="1">
      <c r="AL377" s="141">
        <v>245</v>
      </c>
      <c r="AM377" s="91" t="s">
        <v>510</v>
      </c>
    </row>
    <row r="378" spans="38:39" ht="13.5" hidden="1">
      <c r="AL378" s="141">
        <v>246</v>
      </c>
      <c r="AM378" s="91" t="s">
        <v>499</v>
      </c>
    </row>
    <row r="379" spans="38:39" ht="13.5" hidden="1">
      <c r="AL379" s="141">
        <v>247</v>
      </c>
      <c r="AM379" s="91" t="s">
        <v>498</v>
      </c>
    </row>
    <row r="380" spans="38:39" ht="13.5" hidden="1">
      <c r="AL380" s="141">
        <v>248</v>
      </c>
      <c r="AM380" s="91" t="s">
        <v>500</v>
      </c>
    </row>
    <row r="381" spans="38:39" ht="13.5" hidden="1">
      <c r="AL381" s="141">
        <v>249</v>
      </c>
      <c r="AM381" s="91" t="s">
        <v>501</v>
      </c>
    </row>
    <row r="382" spans="38:39" ht="13.5" hidden="1">
      <c r="AL382" s="141">
        <v>250</v>
      </c>
      <c r="AM382" s="91" t="s">
        <v>502</v>
      </c>
    </row>
    <row r="383" spans="38:39" ht="13.5" hidden="1">
      <c r="AL383" s="141">
        <v>251</v>
      </c>
      <c r="AM383" s="91" t="s">
        <v>503</v>
      </c>
    </row>
    <row r="384" spans="38:39" ht="13.5" hidden="1">
      <c r="AL384" s="141">
        <v>252</v>
      </c>
      <c r="AM384" s="91" t="s">
        <v>504</v>
      </c>
    </row>
    <row r="385" spans="38:39" ht="13.5" hidden="1">
      <c r="AL385" s="141">
        <v>253</v>
      </c>
      <c r="AM385" s="91" t="s">
        <v>505</v>
      </c>
    </row>
    <row r="386" spans="38:39" ht="13.5" hidden="1">
      <c r="AL386" s="141">
        <v>254</v>
      </c>
      <c r="AM386" s="91" t="s">
        <v>365</v>
      </c>
    </row>
    <row r="387" spans="38:39" ht="13.5" hidden="1">
      <c r="AL387" s="141">
        <v>255</v>
      </c>
      <c r="AM387" s="91" t="s">
        <v>581</v>
      </c>
    </row>
    <row r="388" spans="38:39" ht="13.5" hidden="1">
      <c r="AL388" s="141">
        <v>256</v>
      </c>
      <c r="AM388" s="91" t="s">
        <v>582</v>
      </c>
    </row>
    <row r="389" spans="38:39" ht="13.5" hidden="1">
      <c r="AL389" s="141">
        <v>257</v>
      </c>
      <c r="AM389" s="91" t="s">
        <v>584</v>
      </c>
    </row>
    <row r="390" spans="38:39" ht="13.5" hidden="1">
      <c r="AL390" s="141">
        <v>258</v>
      </c>
      <c r="AM390" s="91" t="s">
        <v>366</v>
      </c>
    </row>
    <row r="391" spans="38:39" ht="13.5" hidden="1">
      <c r="AL391" s="141">
        <v>259</v>
      </c>
      <c r="AM391" s="91" t="s">
        <v>367</v>
      </c>
    </row>
    <row r="392" spans="38:39" ht="13.5" hidden="1">
      <c r="AL392" s="141">
        <v>260</v>
      </c>
      <c r="AM392" s="91" t="s">
        <v>585</v>
      </c>
    </row>
    <row r="393" spans="38:39" ht="13.5" hidden="1">
      <c r="AL393" s="141">
        <v>261</v>
      </c>
      <c r="AM393" s="91" t="s">
        <v>586</v>
      </c>
    </row>
    <row r="394" spans="38:39" ht="13.5" hidden="1">
      <c r="AL394" s="141">
        <v>262</v>
      </c>
      <c r="AM394" s="91" t="s">
        <v>368</v>
      </c>
    </row>
    <row r="395" spans="38:39" ht="13.5" hidden="1">
      <c r="AL395" s="141">
        <v>263</v>
      </c>
      <c r="AM395" s="91" t="s">
        <v>587</v>
      </c>
    </row>
    <row r="396" spans="38:39" ht="13.5" hidden="1">
      <c r="AL396" s="141">
        <v>264</v>
      </c>
      <c r="AM396" s="91" t="s">
        <v>588</v>
      </c>
    </row>
    <row r="397" spans="38:39" ht="13.5" hidden="1">
      <c r="AL397" s="141">
        <v>265</v>
      </c>
      <c r="AM397" s="91" t="s">
        <v>589</v>
      </c>
    </row>
    <row r="398" spans="38:39" ht="13.5" hidden="1">
      <c r="AL398" s="141">
        <v>266</v>
      </c>
      <c r="AM398" s="91" t="s">
        <v>590</v>
      </c>
    </row>
    <row r="399" spans="38:39" ht="13.5" hidden="1">
      <c r="AL399" s="141">
        <v>267</v>
      </c>
      <c r="AM399" s="91" t="s">
        <v>591</v>
      </c>
    </row>
    <row r="400" spans="38:39" ht="13.5" hidden="1">
      <c r="AL400" s="141">
        <v>268</v>
      </c>
      <c r="AM400" s="91" t="s">
        <v>515</v>
      </c>
    </row>
    <row r="401" spans="38:39" ht="13.5" hidden="1">
      <c r="AL401" s="141">
        <v>269</v>
      </c>
      <c r="AM401" s="91" t="s">
        <v>516</v>
      </c>
    </row>
    <row r="402" spans="38:39" ht="13.5" hidden="1">
      <c r="AL402" s="141">
        <v>270</v>
      </c>
      <c r="AM402" s="91" t="s">
        <v>592</v>
      </c>
    </row>
    <row r="403" spans="38:39" ht="13.5" hidden="1">
      <c r="AL403" s="141">
        <v>271</v>
      </c>
      <c r="AM403" s="91" t="s">
        <v>369</v>
      </c>
    </row>
    <row r="404" spans="38:39" ht="13.5" hidden="1">
      <c r="AL404" s="141">
        <v>272</v>
      </c>
      <c r="AM404" s="91" t="s">
        <v>593</v>
      </c>
    </row>
    <row r="405" spans="38:39" ht="13.5" hidden="1">
      <c r="AL405" s="141">
        <v>273</v>
      </c>
      <c r="AM405" s="91" t="s">
        <v>370</v>
      </c>
    </row>
    <row r="406" spans="38:39" ht="13.5" hidden="1">
      <c r="AL406" s="141">
        <v>274</v>
      </c>
      <c r="AM406" s="91" t="s">
        <v>371</v>
      </c>
    </row>
    <row r="407" spans="38:39" ht="13.5" hidden="1">
      <c r="AL407" s="141">
        <v>275</v>
      </c>
      <c r="AM407" s="91" t="s">
        <v>594</v>
      </c>
    </row>
    <row r="408" spans="38:39" ht="13.5" hidden="1">
      <c r="AL408" s="141">
        <v>276</v>
      </c>
      <c r="AM408" s="91" t="s">
        <v>595</v>
      </c>
    </row>
    <row r="409" spans="38:39" ht="13.5" hidden="1">
      <c r="AL409" s="141">
        <v>277</v>
      </c>
      <c r="AM409" s="91" t="s">
        <v>596</v>
      </c>
    </row>
    <row r="410" spans="38:39" ht="13.5" hidden="1">
      <c r="AL410" s="141">
        <v>278</v>
      </c>
      <c r="AM410" s="91" t="s">
        <v>372</v>
      </c>
    </row>
    <row r="411" spans="38:39" ht="13.5" hidden="1">
      <c r="AL411" s="141">
        <v>279</v>
      </c>
      <c r="AM411" s="91" t="s">
        <v>597</v>
      </c>
    </row>
    <row r="412" spans="38:39" ht="13.5" hidden="1">
      <c r="AL412" s="141">
        <v>280</v>
      </c>
      <c r="AM412" s="91" t="s">
        <v>598</v>
      </c>
    </row>
    <row r="413" spans="38:39" ht="13.5" hidden="1">
      <c r="AL413" s="141">
        <v>281</v>
      </c>
      <c r="AM413" s="91" t="s">
        <v>599</v>
      </c>
    </row>
    <row r="414" spans="38:39" ht="13.5" hidden="1">
      <c r="AL414" s="141">
        <v>282</v>
      </c>
      <c r="AM414" s="91" t="s">
        <v>600</v>
      </c>
    </row>
    <row r="415" spans="38:39" ht="13.5" hidden="1">
      <c r="AL415" s="141">
        <v>283</v>
      </c>
      <c r="AM415" s="91" t="s">
        <v>373</v>
      </c>
    </row>
    <row r="416" spans="38:39" ht="13.5" hidden="1">
      <c r="AL416" s="141">
        <v>284</v>
      </c>
      <c r="AM416" s="91" t="s">
        <v>604</v>
      </c>
    </row>
    <row r="417" spans="38:39" ht="13.5" hidden="1">
      <c r="AL417" s="141">
        <v>285</v>
      </c>
      <c r="AM417" s="91" t="s">
        <v>605</v>
      </c>
    </row>
    <row r="418" spans="38:39" ht="13.5" hidden="1">
      <c r="AL418" s="141">
        <v>286</v>
      </c>
      <c r="AM418" s="91" t="s">
        <v>601</v>
      </c>
    </row>
    <row r="419" spans="38:39" ht="13.5" hidden="1">
      <c r="AL419" s="141">
        <v>287</v>
      </c>
      <c r="AM419" s="91" t="s">
        <v>602</v>
      </c>
    </row>
    <row r="420" spans="38:39" ht="13.5" hidden="1">
      <c r="AL420" s="141">
        <v>288</v>
      </c>
      <c r="AM420" s="91" t="s">
        <v>603</v>
      </c>
    </row>
    <row r="421" spans="38:39" ht="13.5" hidden="1">
      <c r="AL421" s="141">
        <v>289</v>
      </c>
      <c r="AM421" s="91" t="s">
        <v>606</v>
      </c>
    </row>
    <row r="422" spans="38:39" ht="13.5" hidden="1">
      <c r="AL422" s="141">
        <v>290</v>
      </c>
      <c r="AM422" s="91" t="s">
        <v>374</v>
      </c>
    </row>
    <row r="423" spans="38:39" ht="13.5" hidden="1">
      <c r="AL423" s="141">
        <v>291</v>
      </c>
      <c r="AM423" s="91" t="s">
        <v>610</v>
      </c>
    </row>
    <row r="424" spans="38:39" ht="13.5" hidden="1">
      <c r="AL424" s="141">
        <v>292</v>
      </c>
      <c r="AM424" s="91" t="s">
        <v>608</v>
      </c>
    </row>
    <row r="425" spans="38:39" ht="13.5" hidden="1">
      <c r="AL425" s="141">
        <v>293</v>
      </c>
      <c r="AM425" s="91" t="s">
        <v>375</v>
      </c>
    </row>
    <row r="426" spans="38:39" ht="13.5" hidden="1">
      <c r="AL426" s="141">
        <v>294</v>
      </c>
      <c r="AM426" s="91" t="s">
        <v>607</v>
      </c>
    </row>
    <row r="427" spans="38:39" ht="13.5" hidden="1">
      <c r="AL427" s="141">
        <v>295</v>
      </c>
      <c r="AM427" s="91" t="s">
        <v>376</v>
      </c>
    </row>
    <row r="428" spans="38:39" ht="13.5" hidden="1">
      <c r="AL428" s="141">
        <v>296</v>
      </c>
      <c r="AM428" s="91" t="s">
        <v>609</v>
      </c>
    </row>
    <row r="429" spans="38:39" ht="13.5" hidden="1">
      <c r="AL429" s="141">
        <v>297</v>
      </c>
      <c r="AM429" s="91" t="s">
        <v>611</v>
      </c>
    </row>
    <row r="430" spans="38:39" ht="13.5" hidden="1">
      <c r="AL430" s="141">
        <v>298</v>
      </c>
      <c r="AM430" s="91" t="s">
        <v>377</v>
      </c>
    </row>
    <row r="431" spans="38:39" ht="13.5" hidden="1">
      <c r="AL431" s="141">
        <v>299</v>
      </c>
      <c r="AM431" s="91" t="s">
        <v>378</v>
      </c>
    </row>
    <row r="432" spans="38:39" ht="13.5" hidden="1">
      <c r="AL432" s="141">
        <v>300</v>
      </c>
      <c r="AM432" s="91" t="s">
        <v>612</v>
      </c>
    </row>
    <row r="433" spans="38:39" ht="13.5" hidden="1">
      <c r="AL433" s="141">
        <v>301</v>
      </c>
      <c r="AM433" s="91" t="s">
        <v>613</v>
      </c>
    </row>
    <row r="434" spans="38:39" ht="13.5" hidden="1">
      <c r="AL434" s="141">
        <v>302</v>
      </c>
      <c r="AM434" s="91" t="s">
        <v>614</v>
      </c>
    </row>
    <row r="435" spans="38:39" ht="13.5" hidden="1">
      <c r="AL435" s="141">
        <v>303</v>
      </c>
      <c r="AM435" s="91" t="s">
        <v>615</v>
      </c>
    </row>
    <row r="436" spans="38:39" ht="13.5" hidden="1">
      <c r="AL436" s="141">
        <v>304</v>
      </c>
      <c r="AM436" s="91" t="s">
        <v>0</v>
      </c>
    </row>
    <row r="437" spans="38:39" ht="13.5" hidden="1">
      <c r="AL437" s="141">
        <v>305</v>
      </c>
      <c r="AM437" s="91" t="s">
        <v>616</v>
      </c>
    </row>
    <row r="438" spans="38:39" ht="13.5" hidden="1">
      <c r="AL438" s="141">
        <v>306</v>
      </c>
      <c r="AM438" s="91" t="s">
        <v>617</v>
      </c>
    </row>
    <row r="439" spans="38:39" ht="13.5" hidden="1">
      <c r="AL439" s="141">
        <v>307</v>
      </c>
      <c r="AM439" s="91" t="s">
        <v>618</v>
      </c>
    </row>
    <row r="440" spans="38:39" ht="13.5" hidden="1">
      <c r="AL440" s="141">
        <v>308</v>
      </c>
      <c r="AM440" s="91" t="s">
        <v>619</v>
      </c>
    </row>
    <row r="441" spans="38:39" ht="13.5" hidden="1">
      <c r="AL441" s="141">
        <v>309</v>
      </c>
      <c r="AM441" s="91" t="s">
        <v>620</v>
      </c>
    </row>
    <row r="442" spans="38:39" ht="13.5" hidden="1">
      <c r="AL442" s="141">
        <v>310</v>
      </c>
      <c r="AM442" s="91" t="s">
        <v>621</v>
      </c>
    </row>
    <row r="443" spans="38:39" ht="13.5" hidden="1">
      <c r="AL443" s="141">
        <v>311</v>
      </c>
      <c r="AM443" s="91" t="s">
        <v>623</v>
      </c>
    </row>
    <row r="444" spans="38:39" ht="13.5" hidden="1">
      <c r="AL444" s="141">
        <v>312</v>
      </c>
      <c r="AM444" s="91" t="s">
        <v>622</v>
      </c>
    </row>
    <row r="445" spans="38:39" ht="13.5" hidden="1">
      <c r="AL445" s="141">
        <v>313</v>
      </c>
      <c r="AM445" s="91" t="s">
        <v>624</v>
      </c>
    </row>
    <row r="446" spans="38:39" ht="13.5" hidden="1">
      <c r="AL446" s="141">
        <v>314</v>
      </c>
      <c r="AM446" s="91" t="s">
        <v>628</v>
      </c>
    </row>
    <row r="447" spans="38:39" ht="13.5" hidden="1">
      <c r="AL447" s="141">
        <v>315</v>
      </c>
      <c r="AM447" s="91" t="s">
        <v>629</v>
      </c>
    </row>
    <row r="448" spans="38:39" ht="13.5" hidden="1">
      <c r="AL448" s="141">
        <v>316</v>
      </c>
      <c r="AM448" s="91" t="s">
        <v>625</v>
      </c>
    </row>
    <row r="449" spans="38:39" ht="13.5" hidden="1">
      <c r="AL449" s="141">
        <v>317</v>
      </c>
      <c r="AM449" s="91" t="s">
        <v>626</v>
      </c>
    </row>
    <row r="450" spans="38:39" ht="13.5" hidden="1">
      <c r="AL450" s="141">
        <v>318</v>
      </c>
      <c r="AM450" s="91" t="s">
        <v>627</v>
      </c>
    </row>
    <row r="451" spans="38:39" ht="13.5" hidden="1">
      <c r="AL451" s="141">
        <v>319</v>
      </c>
      <c r="AM451" s="91" t="s">
        <v>630</v>
      </c>
    </row>
    <row r="452" spans="38:39" ht="13.5" hidden="1">
      <c r="AL452" s="141">
        <v>320</v>
      </c>
      <c r="AM452" s="91" t="s">
        <v>631</v>
      </c>
    </row>
    <row r="453" spans="38:39" ht="13.5" hidden="1">
      <c r="AL453" s="141">
        <v>321</v>
      </c>
      <c r="AM453" s="91" t="s">
        <v>632</v>
      </c>
    </row>
    <row r="454" spans="38:39" ht="13.5" hidden="1">
      <c r="AL454" s="141">
        <v>322</v>
      </c>
      <c r="AM454" s="91" t="s">
        <v>633</v>
      </c>
    </row>
    <row r="455" spans="38:39" ht="13.5" hidden="1">
      <c r="AL455" s="141">
        <v>333</v>
      </c>
      <c r="AM455" s="91"/>
    </row>
    <row r="456" spans="38:39" ht="13.5" hidden="1">
      <c r="AL456" s="141"/>
      <c r="AM456" s="91"/>
    </row>
    <row r="457" spans="38:39" ht="13.5" hidden="1">
      <c r="AL457" s="90"/>
      <c r="AM457" s="91"/>
    </row>
    <row r="458" spans="38:39" ht="13.5" hidden="1">
      <c r="AL458" s="90"/>
      <c r="AM458" s="91"/>
    </row>
    <row r="459" spans="38:39" ht="13.5" hidden="1">
      <c r="AL459" s="90"/>
      <c r="AM459" s="91"/>
    </row>
    <row r="460" spans="38:39" ht="13.5" hidden="1">
      <c r="AL460" s="90"/>
      <c r="AM460" s="91"/>
    </row>
    <row r="461" spans="38:39" ht="13.5" hidden="1">
      <c r="AL461" s="90"/>
      <c r="AM461" s="91"/>
    </row>
    <row r="462" spans="38:39" ht="13.5" hidden="1">
      <c r="AL462" s="90"/>
      <c r="AM462" s="91"/>
    </row>
    <row r="463" spans="38:39" ht="13.5" hidden="1">
      <c r="AL463" s="90"/>
      <c r="AM463" s="91"/>
    </row>
    <row r="464" ht="13.5" hidden="1"/>
    <row r="465" ht="13.5" hidden="1"/>
    <row r="466" ht="13.5" hidden="1"/>
    <row r="467" ht="13.5" hidden="1"/>
    <row r="468" ht="13.5" hidden="1"/>
    <row r="469" ht="13.5" hidden="1"/>
    <row r="470" ht="13.5" hidden="1"/>
  </sheetData>
  <sheetProtection sheet="1"/>
  <protectedRanges>
    <protectedRange sqref="G11:N15" name="範囲1_1"/>
    <protectedRange sqref="R11:V15" name="範囲1_2"/>
    <protectedRange sqref="Z4:AD5" name="範囲2_1"/>
    <protectedRange sqref="Z4:AD5" name="範囲1_3"/>
  </protectedRanges>
  <mergeCells count="457">
    <mergeCell ref="K101:L101"/>
    <mergeCell ref="N101:O101"/>
    <mergeCell ref="Q101:R101"/>
    <mergeCell ref="T101:U101"/>
    <mergeCell ref="K100:L100"/>
    <mergeCell ref="N100:O100"/>
    <mergeCell ref="Q100:R100"/>
    <mergeCell ref="T100:U100"/>
    <mergeCell ref="K99:L99"/>
    <mergeCell ref="N99:O99"/>
    <mergeCell ref="Q99:R99"/>
    <mergeCell ref="T99:U99"/>
    <mergeCell ref="E99:F99"/>
    <mergeCell ref="E100:F100"/>
    <mergeCell ref="E101:F101"/>
    <mergeCell ref="H99:I99"/>
    <mergeCell ref="H100:I100"/>
    <mergeCell ref="H101:I101"/>
    <mergeCell ref="T96:U96"/>
    <mergeCell ref="H97:I97"/>
    <mergeCell ref="K97:L97"/>
    <mergeCell ref="N97:O97"/>
    <mergeCell ref="Q97:R97"/>
    <mergeCell ref="T97:U97"/>
    <mergeCell ref="H96:I96"/>
    <mergeCell ref="K96:L96"/>
    <mergeCell ref="N96:O96"/>
    <mergeCell ref="Q96:R96"/>
    <mergeCell ref="G11:N12"/>
    <mergeCell ref="R11:V12"/>
    <mergeCell ref="T84:U84"/>
    <mergeCell ref="T85:U85"/>
    <mergeCell ref="T86:U86"/>
    <mergeCell ref="T79:U79"/>
    <mergeCell ref="C13:F15"/>
    <mergeCell ref="G13:N15"/>
    <mergeCell ref="P11:P15"/>
    <mergeCell ref="R13:V13"/>
    <mergeCell ref="R14:V14"/>
    <mergeCell ref="R15:V15"/>
    <mergeCell ref="T80:U80"/>
    <mergeCell ref="T81:U81"/>
    <mergeCell ref="T82:U82"/>
    <mergeCell ref="T83:U83"/>
    <mergeCell ref="T75:U75"/>
    <mergeCell ref="T76:U76"/>
    <mergeCell ref="T77:U77"/>
    <mergeCell ref="T78:U78"/>
    <mergeCell ref="T71:U71"/>
    <mergeCell ref="T72:U72"/>
    <mergeCell ref="T73:U73"/>
    <mergeCell ref="T74:U74"/>
    <mergeCell ref="T67:U67"/>
    <mergeCell ref="T68:U68"/>
    <mergeCell ref="T69:U69"/>
    <mergeCell ref="T70:U70"/>
    <mergeCell ref="T63:U63"/>
    <mergeCell ref="T64:U64"/>
    <mergeCell ref="T65:U65"/>
    <mergeCell ref="T66:U66"/>
    <mergeCell ref="T59:U59"/>
    <mergeCell ref="T60:U60"/>
    <mergeCell ref="T61:U61"/>
    <mergeCell ref="T62:U62"/>
    <mergeCell ref="T55:U55"/>
    <mergeCell ref="T56:U56"/>
    <mergeCell ref="T57:U57"/>
    <mergeCell ref="T58:U58"/>
    <mergeCell ref="T51:U51"/>
    <mergeCell ref="T52:U52"/>
    <mergeCell ref="T53:U53"/>
    <mergeCell ref="T54:U54"/>
    <mergeCell ref="T47:U47"/>
    <mergeCell ref="T48:U48"/>
    <mergeCell ref="T49:U49"/>
    <mergeCell ref="T50:U50"/>
    <mergeCell ref="T43:U43"/>
    <mergeCell ref="T44:U44"/>
    <mergeCell ref="T45:U45"/>
    <mergeCell ref="T46:U46"/>
    <mergeCell ref="T39:U39"/>
    <mergeCell ref="T40:U40"/>
    <mergeCell ref="T41:U41"/>
    <mergeCell ref="T42:U42"/>
    <mergeCell ref="T35:U35"/>
    <mergeCell ref="T36:U36"/>
    <mergeCell ref="T37:U37"/>
    <mergeCell ref="T38:U38"/>
    <mergeCell ref="Q85:R85"/>
    <mergeCell ref="Q86:R86"/>
    <mergeCell ref="T27:U27"/>
    <mergeCell ref="T28:U28"/>
    <mergeCell ref="T29:U29"/>
    <mergeCell ref="T30:U30"/>
    <mergeCell ref="T31:U31"/>
    <mergeCell ref="T32:U32"/>
    <mergeCell ref="T33:U33"/>
    <mergeCell ref="T34:U34"/>
    <mergeCell ref="Q81:R81"/>
    <mergeCell ref="Q82:R82"/>
    <mergeCell ref="Q83:R83"/>
    <mergeCell ref="Q84:R84"/>
    <mergeCell ref="Q77:R77"/>
    <mergeCell ref="Q78:R78"/>
    <mergeCell ref="Q79:R79"/>
    <mergeCell ref="Q80:R80"/>
    <mergeCell ref="Q73:R73"/>
    <mergeCell ref="Q74:R74"/>
    <mergeCell ref="Q75:R75"/>
    <mergeCell ref="Q76:R76"/>
    <mergeCell ref="Q69:R69"/>
    <mergeCell ref="Q70:R70"/>
    <mergeCell ref="Q71:R71"/>
    <mergeCell ref="Q72:R72"/>
    <mergeCell ref="Q65:R65"/>
    <mergeCell ref="Q66:R66"/>
    <mergeCell ref="Q67:R67"/>
    <mergeCell ref="Q68:R68"/>
    <mergeCell ref="Q61:R61"/>
    <mergeCell ref="Q62:R62"/>
    <mergeCell ref="Q63:R63"/>
    <mergeCell ref="Q64:R64"/>
    <mergeCell ref="Q57:R57"/>
    <mergeCell ref="Q58:R58"/>
    <mergeCell ref="Q59:R59"/>
    <mergeCell ref="Q60:R60"/>
    <mergeCell ref="Q53:R53"/>
    <mergeCell ref="Q54:R54"/>
    <mergeCell ref="Q55:R55"/>
    <mergeCell ref="Q56:R56"/>
    <mergeCell ref="Q49:R49"/>
    <mergeCell ref="Q50:R50"/>
    <mergeCell ref="Q51:R51"/>
    <mergeCell ref="Q52:R52"/>
    <mergeCell ref="Q45:R45"/>
    <mergeCell ref="Q46:R46"/>
    <mergeCell ref="Q47:R47"/>
    <mergeCell ref="Q48:R48"/>
    <mergeCell ref="Q43:R43"/>
    <mergeCell ref="Q44:R44"/>
    <mergeCell ref="Q37:R37"/>
    <mergeCell ref="Q38:R38"/>
    <mergeCell ref="Q39:R39"/>
    <mergeCell ref="Q40:R40"/>
    <mergeCell ref="N83:O83"/>
    <mergeCell ref="N84:O84"/>
    <mergeCell ref="N85:O85"/>
    <mergeCell ref="N86:O86"/>
    <mergeCell ref="N79:O79"/>
    <mergeCell ref="N80:O80"/>
    <mergeCell ref="N81:O81"/>
    <mergeCell ref="N82:O82"/>
    <mergeCell ref="N75:O75"/>
    <mergeCell ref="N76:O76"/>
    <mergeCell ref="N77:O77"/>
    <mergeCell ref="N78:O78"/>
    <mergeCell ref="N71:O71"/>
    <mergeCell ref="N72:O72"/>
    <mergeCell ref="N73:O73"/>
    <mergeCell ref="N74:O74"/>
    <mergeCell ref="N67:O67"/>
    <mergeCell ref="N68:O68"/>
    <mergeCell ref="N69:O69"/>
    <mergeCell ref="N70:O70"/>
    <mergeCell ref="N63:O63"/>
    <mergeCell ref="N64:O64"/>
    <mergeCell ref="N65:O65"/>
    <mergeCell ref="N66:O66"/>
    <mergeCell ref="N59:O59"/>
    <mergeCell ref="N60:O60"/>
    <mergeCell ref="N61:O61"/>
    <mergeCell ref="N62:O62"/>
    <mergeCell ref="N55:O55"/>
    <mergeCell ref="N56:O56"/>
    <mergeCell ref="N57:O57"/>
    <mergeCell ref="N58:O58"/>
    <mergeCell ref="N53:O53"/>
    <mergeCell ref="N54:O54"/>
    <mergeCell ref="N47:O47"/>
    <mergeCell ref="N48:O48"/>
    <mergeCell ref="N49:O49"/>
    <mergeCell ref="N50:O50"/>
    <mergeCell ref="N31:O31"/>
    <mergeCell ref="N32:O32"/>
    <mergeCell ref="N33:O33"/>
    <mergeCell ref="N34:O34"/>
    <mergeCell ref="N43:O43"/>
    <mergeCell ref="N44:O44"/>
    <mergeCell ref="N39:O39"/>
    <mergeCell ref="N40:O40"/>
    <mergeCell ref="N41:O41"/>
    <mergeCell ref="N42:O42"/>
    <mergeCell ref="K77:L77"/>
    <mergeCell ref="K78:L78"/>
    <mergeCell ref="N35:O35"/>
    <mergeCell ref="N36:O36"/>
    <mergeCell ref="N37:O37"/>
    <mergeCell ref="N38:O38"/>
    <mergeCell ref="N45:O45"/>
    <mergeCell ref="N46:O46"/>
    <mergeCell ref="N51:O51"/>
    <mergeCell ref="N52:O52"/>
    <mergeCell ref="K79:L79"/>
    <mergeCell ref="K80:L80"/>
    <mergeCell ref="K81:L81"/>
    <mergeCell ref="K82:L82"/>
    <mergeCell ref="N27:O27"/>
    <mergeCell ref="N28:O28"/>
    <mergeCell ref="N29:O29"/>
    <mergeCell ref="N30:O30"/>
    <mergeCell ref="K75:L75"/>
    <mergeCell ref="K76:L76"/>
    <mergeCell ref="K71:L71"/>
    <mergeCell ref="K72:L72"/>
    <mergeCell ref="K73:L73"/>
    <mergeCell ref="K74:L74"/>
    <mergeCell ref="K67:L67"/>
    <mergeCell ref="K68:L68"/>
    <mergeCell ref="K69:L69"/>
    <mergeCell ref="K70:L70"/>
    <mergeCell ref="K63:L63"/>
    <mergeCell ref="K64:L64"/>
    <mergeCell ref="K65:L65"/>
    <mergeCell ref="K66:L66"/>
    <mergeCell ref="K59:L59"/>
    <mergeCell ref="K60:L60"/>
    <mergeCell ref="K61:L61"/>
    <mergeCell ref="K62:L62"/>
    <mergeCell ref="K55:L55"/>
    <mergeCell ref="K56:L56"/>
    <mergeCell ref="K57:L57"/>
    <mergeCell ref="K58:L58"/>
    <mergeCell ref="K51:L51"/>
    <mergeCell ref="K52:L52"/>
    <mergeCell ref="K53:L53"/>
    <mergeCell ref="K54:L54"/>
    <mergeCell ref="K47:L47"/>
    <mergeCell ref="K48:L48"/>
    <mergeCell ref="K49:L49"/>
    <mergeCell ref="K50:L50"/>
    <mergeCell ref="K43:L43"/>
    <mergeCell ref="K44:L44"/>
    <mergeCell ref="K45:L45"/>
    <mergeCell ref="K46:L46"/>
    <mergeCell ref="K40:L40"/>
    <mergeCell ref="K41:L41"/>
    <mergeCell ref="K42:L42"/>
    <mergeCell ref="K35:L35"/>
    <mergeCell ref="K36:L36"/>
    <mergeCell ref="K37:L37"/>
    <mergeCell ref="K38:L38"/>
    <mergeCell ref="K34:L34"/>
    <mergeCell ref="K27:L27"/>
    <mergeCell ref="K28:L28"/>
    <mergeCell ref="K29:L29"/>
    <mergeCell ref="K30:L30"/>
    <mergeCell ref="K39:L39"/>
    <mergeCell ref="H75:I75"/>
    <mergeCell ref="H76:I76"/>
    <mergeCell ref="H77:I77"/>
    <mergeCell ref="H71:I71"/>
    <mergeCell ref="H72:I72"/>
    <mergeCell ref="H73:I73"/>
    <mergeCell ref="H74:I74"/>
    <mergeCell ref="H67:I67"/>
    <mergeCell ref="H68:I68"/>
    <mergeCell ref="H69:I69"/>
    <mergeCell ref="H70:I70"/>
    <mergeCell ref="H63:I63"/>
    <mergeCell ref="H64:I64"/>
    <mergeCell ref="H65:I65"/>
    <mergeCell ref="H66:I66"/>
    <mergeCell ref="H59:I59"/>
    <mergeCell ref="H60:I60"/>
    <mergeCell ref="H61:I61"/>
    <mergeCell ref="H62:I62"/>
    <mergeCell ref="H55:I55"/>
    <mergeCell ref="H56:I56"/>
    <mergeCell ref="H57:I57"/>
    <mergeCell ref="H58:I58"/>
    <mergeCell ref="H51:I51"/>
    <mergeCell ref="H52:I52"/>
    <mergeCell ref="H53:I53"/>
    <mergeCell ref="H54:I54"/>
    <mergeCell ref="H47:I47"/>
    <mergeCell ref="H48:I48"/>
    <mergeCell ref="H49:I49"/>
    <mergeCell ref="H50:I50"/>
    <mergeCell ref="H33:I33"/>
    <mergeCell ref="H34:I34"/>
    <mergeCell ref="H43:I43"/>
    <mergeCell ref="H44:I44"/>
    <mergeCell ref="H45:I45"/>
    <mergeCell ref="H46:I46"/>
    <mergeCell ref="H39:I39"/>
    <mergeCell ref="H40:I40"/>
    <mergeCell ref="H41:I41"/>
    <mergeCell ref="H42:I42"/>
    <mergeCell ref="H27:I27"/>
    <mergeCell ref="H28:I28"/>
    <mergeCell ref="H29:I29"/>
    <mergeCell ref="H30:I30"/>
    <mergeCell ref="H31:I31"/>
    <mergeCell ref="H32:I32"/>
    <mergeCell ref="E88:F88"/>
    <mergeCell ref="I88:J88"/>
    <mergeCell ref="H83:I83"/>
    <mergeCell ref="Q87:R87"/>
    <mergeCell ref="Y90:AF92"/>
    <mergeCell ref="E91:F91"/>
    <mergeCell ref="K85:L85"/>
    <mergeCell ref="K86:L86"/>
    <mergeCell ref="K83:L83"/>
    <mergeCell ref="K84:L84"/>
    <mergeCell ref="E27:F27"/>
    <mergeCell ref="X27:X87"/>
    <mergeCell ref="E28:E35"/>
    <mergeCell ref="E36:E48"/>
    <mergeCell ref="E49:E55"/>
    <mergeCell ref="E56:E64"/>
    <mergeCell ref="E65:E71"/>
    <mergeCell ref="E72:E77"/>
    <mergeCell ref="H79:I79"/>
    <mergeCell ref="H80:I80"/>
    <mergeCell ref="H81:I81"/>
    <mergeCell ref="H82:I82"/>
    <mergeCell ref="E26:F26"/>
    <mergeCell ref="H26:I26"/>
    <mergeCell ref="K26:L26"/>
    <mergeCell ref="H78:I78"/>
    <mergeCell ref="E78:E86"/>
    <mergeCell ref="H86:I86"/>
    <mergeCell ref="H35:I35"/>
    <mergeCell ref="H36:I36"/>
    <mergeCell ref="H37:I37"/>
    <mergeCell ref="H38:I38"/>
    <mergeCell ref="N26:O26"/>
    <mergeCell ref="Q25:R25"/>
    <mergeCell ref="T25:U25"/>
    <mergeCell ref="D24:F24"/>
    <mergeCell ref="H24:I24"/>
    <mergeCell ref="D25:F25"/>
    <mergeCell ref="H25:I25"/>
    <mergeCell ref="K25:L25"/>
    <mergeCell ref="N24:O24"/>
    <mergeCell ref="N25:O25"/>
    <mergeCell ref="K24:L24"/>
    <mergeCell ref="D23:F23"/>
    <mergeCell ref="H23:I23"/>
    <mergeCell ref="K23:L23"/>
    <mergeCell ref="N23:O23"/>
    <mergeCell ref="Q24:R24"/>
    <mergeCell ref="T24:U24"/>
    <mergeCell ref="Q22:R22"/>
    <mergeCell ref="T22:U22"/>
    <mergeCell ref="Q23:R23"/>
    <mergeCell ref="T23:U23"/>
    <mergeCell ref="C22:F22"/>
    <mergeCell ref="H22:I22"/>
    <mergeCell ref="K22:L22"/>
    <mergeCell ref="C21:F21"/>
    <mergeCell ref="H21:K21"/>
    <mergeCell ref="Q19:S19"/>
    <mergeCell ref="M21:V21"/>
    <mergeCell ref="N22:O22"/>
    <mergeCell ref="H19:J19"/>
    <mergeCell ref="K19:M19"/>
    <mergeCell ref="N18:P18"/>
    <mergeCell ref="X19:X20"/>
    <mergeCell ref="C20:E20"/>
    <mergeCell ref="H20:J20"/>
    <mergeCell ref="K20:M20"/>
    <mergeCell ref="N20:P20"/>
    <mergeCell ref="Q20:S20"/>
    <mergeCell ref="T20:V20"/>
    <mergeCell ref="N19:P19"/>
    <mergeCell ref="T19:V19"/>
    <mergeCell ref="C19:E19"/>
    <mergeCell ref="P16:T16"/>
    <mergeCell ref="Q18:S18"/>
    <mergeCell ref="T18:V18"/>
    <mergeCell ref="H18:J18"/>
    <mergeCell ref="F18:G19"/>
    <mergeCell ref="K18:M18"/>
    <mergeCell ref="J3:V5"/>
    <mergeCell ref="X4:X5"/>
    <mergeCell ref="Y4:Y5"/>
    <mergeCell ref="Z4:AD5"/>
    <mergeCell ref="N1:R2"/>
    <mergeCell ref="X2:Y3"/>
    <mergeCell ref="Z2:AD3"/>
    <mergeCell ref="D9:AE9"/>
    <mergeCell ref="Q11:Q12"/>
    <mergeCell ref="C11:F12"/>
    <mergeCell ref="H6:X6"/>
    <mergeCell ref="B7:AF7"/>
    <mergeCell ref="B8:AF8"/>
    <mergeCell ref="AE2:AE3"/>
    <mergeCell ref="H84:I84"/>
    <mergeCell ref="H85:I85"/>
    <mergeCell ref="E94:F94"/>
    <mergeCell ref="H94:I94"/>
    <mergeCell ref="E87:F87"/>
    <mergeCell ref="H87:I87"/>
    <mergeCell ref="E89:F89"/>
    <mergeCell ref="E90:F90"/>
    <mergeCell ref="Q26:R26"/>
    <mergeCell ref="K94:L94"/>
    <mergeCell ref="N94:O94"/>
    <mergeCell ref="Z84:AF85"/>
    <mergeCell ref="Q94:R94"/>
    <mergeCell ref="T94:U94"/>
    <mergeCell ref="K87:L87"/>
    <mergeCell ref="N87:O87"/>
    <mergeCell ref="L88:M88"/>
    <mergeCell ref="O88:P88"/>
    <mergeCell ref="R88:S88"/>
    <mergeCell ref="Q95:R95"/>
    <mergeCell ref="T95:U95"/>
    <mergeCell ref="Q31:R31"/>
    <mergeCell ref="Q32:R32"/>
    <mergeCell ref="Q33:R33"/>
    <mergeCell ref="T26:U26"/>
    <mergeCell ref="Q27:R27"/>
    <mergeCell ref="Q28:R28"/>
    <mergeCell ref="Q41:R41"/>
    <mergeCell ref="Q42:R42"/>
    <mergeCell ref="L89:M89"/>
    <mergeCell ref="O89:P89"/>
    <mergeCell ref="U88:V88"/>
    <mergeCell ref="T87:U87"/>
    <mergeCell ref="X89:X91"/>
    <mergeCell ref="Q29:R29"/>
    <mergeCell ref="Q30:R30"/>
    <mergeCell ref="K31:L31"/>
    <mergeCell ref="K32:L32"/>
    <mergeCell ref="K33:L33"/>
    <mergeCell ref="R90:S90"/>
    <mergeCell ref="U90:V90"/>
    <mergeCell ref="Q34:R34"/>
    <mergeCell ref="Q35:R35"/>
    <mergeCell ref="Q36:R36"/>
    <mergeCell ref="E95:F95"/>
    <mergeCell ref="H95:I95"/>
    <mergeCell ref="K95:L95"/>
    <mergeCell ref="N95:O95"/>
    <mergeCell ref="I89:J89"/>
    <mergeCell ref="I91:J91"/>
    <mergeCell ref="L91:M91"/>
    <mergeCell ref="O91:P91"/>
    <mergeCell ref="R91:S91"/>
    <mergeCell ref="U91:V91"/>
    <mergeCell ref="R89:S89"/>
    <mergeCell ref="U89:V89"/>
    <mergeCell ref="I90:J90"/>
    <mergeCell ref="L90:M90"/>
    <mergeCell ref="O90:P90"/>
  </mergeCells>
  <conditionalFormatting sqref="K94:L94 N94:O94 Q94:R94 T94:U94 H94:I94 H26:I26 K26:L26 N26:O26 Q26:R26 T26:U26">
    <cfRule type="cellIs" priority="1" dxfId="32" operator="notEqual" stopIfTrue="1">
      <formula>100</formula>
    </cfRule>
  </conditionalFormatting>
  <conditionalFormatting sqref="H95:I95 K95:L95 N95:O95 Q95:R95 T95:U95">
    <cfRule type="cellIs" priority="2" dxfId="32" operator="greaterThan" stopIfTrue="1">
      <formula>100</formula>
    </cfRule>
  </conditionalFormatting>
  <conditionalFormatting sqref="H20:V20 H22:I25 K22:L25 N22:O25 Q22:R25 T22:U25 H27:I27 K27:L27 N27:O27 Q27:R27 T27:U27 H29:I35 K29:L35 N29:O35 Q29:R35 T29:U35 H37:I48 K37:L48 N37:O48 Q37:R48 T37:U48 T50:U55 Q50:R55 N50:O55 K50:L55 H50:I55 H57:I64 K57:L64 N57:O64 Q57:R64 T57:U64 H66:I71 K66:L71 N66:O71 Q66:R71 T66:U71 T73:U77 Q73:R77 N73:O77 K73:L77 H73:I77 H79:I87 K79:L87 N79:O87 Q79:R87 T79:U87 Z84:AF85">
    <cfRule type="cellIs" priority="3" dxfId="5" operator="equal" stopIfTrue="1">
      <formula>""</formula>
    </cfRule>
  </conditionalFormatting>
  <conditionalFormatting sqref="H99:I101 K99:L101 N99:O101 Q99:R101 T99:U101">
    <cfRule type="cellIs" priority="4" dxfId="35" operator="equal" stopIfTrue="1">
      <formula>"コードは50１から604の中から選んでください"</formula>
    </cfRule>
    <cfRule type="cellIs" priority="5" dxfId="34" operator="equal" stopIfTrue="1">
      <formula>"業種コードを入力すると、ここに業種名が表示されます"</formula>
    </cfRule>
  </conditionalFormatting>
  <conditionalFormatting sqref="H19:V19">
    <cfRule type="cellIs" priority="6" dxfId="33" operator="equal" stopIfTrue="1">
      <formula>"コードは１から320の中から選んでください"</formula>
    </cfRule>
    <cfRule type="cellIs" priority="7" dxfId="34" operator="equal" stopIfTrue="1">
      <formula>"下欄に品目コードを入力すると、ここに品目名が自動的に表示されます"</formula>
    </cfRule>
  </conditionalFormatting>
  <conditionalFormatting sqref="Z4:AD5">
    <cfRule type="cellIs" priority="8" dxfId="36" operator="equal" stopIfTrue="1">
      <formula>"1枚目の内容が表示されます"</formula>
    </cfRule>
  </conditionalFormatting>
  <dataValidations count="3">
    <dataValidation allowBlank="1" showInputMessage="1" showErrorMessage="1" imeMode="hiragana" sqref="Z84:AF85"/>
    <dataValidation allowBlank="1" showInputMessage="1" showErrorMessage="1" imeMode="off" sqref="H22:V91"/>
    <dataValidation type="whole" allowBlank="1" showInputMessage="1" showErrorMessage="1" errorTitle="品目コードエラー" error="品目コードは１から320の中から選んでください。&#10;" imeMode="off" sqref="H20:V20">
      <formula1>1</formula1>
      <formula2>320</formula2>
    </dataValidation>
  </dataValidations>
  <hyperlinks>
    <hyperlink ref="B106:B110" location="'１枚目'!B26" display="①"/>
  </hyperlinks>
  <printOptions horizontalCentered="1" verticalCentered="1"/>
  <pageMargins left="0.3937007874015748" right="0.4724409448818898" top="0.1968503937007874" bottom="0.3937007874015748" header="0.11811023622047245" footer="0.1968503937007874"/>
  <pageSetup fitToHeight="1" fitToWidth="1" horizontalDpi="600" verticalDpi="600" orientation="portrait" paperSize="8" scale="84" r:id="rId4"/>
  <headerFooter alignWithMargins="0">
    <oddFooter>&amp;C静岡県</oddFooter>
  </headerFooter>
  <drawing r:id="rId3"/>
  <legacyDrawing r:id="rId2"/>
</worksheet>
</file>

<file path=xl/worksheets/sheet5.xml><?xml version="1.0" encoding="utf-8"?>
<worksheet xmlns="http://schemas.openxmlformats.org/spreadsheetml/2006/main" xmlns:r="http://schemas.openxmlformats.org/officeDocument/2006/relationships">
  <dimension ref="A1:H372"/>
  <sheetViews>
    <sheetView zoomScalePageLayoutView="0" workbookViewId="0" topLeftCell="A1">
      <selection activeCell="B9" sqref="B9"/>
    </sheetView>
  </sheetViews>
  <sheetFormatPr defaultColWidth="9.00390625" defaultRowHeight="14.25"/>
  <cols>
    <col min="1" max="1" width="9.00390625" style="186" customWidth="1"/>
    <col min="2" max="2" width="39.75390625" style="195" customWidth="1"/>
    <col min="3" max="3" width="9.00390625" style="186" customWidth="1"/>
    <col min="4" max="4" width="39.75390625" style="195" customWidth="1"/>
    <col min="5" max="5" width="9.00390625" style="186" customWidth="1"/>
    <col min="6" max="6" width="39.75390625" style="195" customWidth="1"/>
    <col min="7" max="7" width="9.00390625" style="186" customWidth="1"/>
    <col min="8" max="8" width="39.75390625" style="186" customWidth="1"/>
    <col min="9" max="16384" width="9.00390625" style="186" customWidth="1"/>
  </cols>
  <sheetData>
    <row r="1" spans="1:8" ht="30">
      <c r="A1" s="183" t="s">
        <v>787</v>
      </c>
      <c r="B1" s="184"/>
      <c r="C1" s="185"/>
      <c r="D1" s="184"/>
      <c r="E1" s="184"/>
      <c r="F1" s="184"/>
      <c r="G1" s="184"/>
      <c r="H1" s="184"/>
    </row>
    <row r="2" spans="1:8" ht="11.25" customHeight="1">
      <c r="A2" s="184"/>
      <c r="B2" s="184"/>
      <c r="C2" s="184"/>
      <c r="D2" s="184"/>
      <c r="E2" s="184"/>
      <c r="F2" s="184"/>
      <c r="G2" s="184"/>
      <c r="H2" s="184"/>
    </row>
    <row r="3" spans="1:8" ht="18.75">
      <c r="A3" s="187" t="s">
        <v>788</v>
      </c>
      <c r="B3" s="187" t="s">
        <v>789</v>
      </c>
      <c r="C3" s="187" t="s">
        <v>788</v>
      </c>
      <c r="D3" s="187" t="s">
        <v>789</v>
      </c>
      <c r="E3" s="187" t="s">
        <v>788</v>
      </c>
      <c r="F3" s="187" t="s">
        <v>789</v>
      </c>
      <c r="G3" s="188" t="s">
        <v>788</v>
      </c>
      <c r="H3" s="188" t="s">
        <v>789</v>
      </c>
    </row>
    <row r="4" spans="1:8" ht="18.75">
      <c r="A4" s="440" t="s">
        <v>790</v>
      </c>
      <c r="B4" s="440"/>
      <c r="C4" s="189" t="s">
        <v>791</v>
      </c>
      <c r="D4" s="190" t="s">
        <v>702</v>
      </c>
      <c r="E4" s="189" t="s">
        <v>792</v>
      </c>
      <c r="F4" s="190" t="s">
        <v>734</v>
      </c>
      <c r="G4" s="189" t="s">
        <v>793</v>
      </c>
      <c r="H4" s="190" t="s">
        <v>506</v>
      </c>
    </row>
    <row r="5" spans="1:8" ht="18.75">
      <c r="A5" s="191" t="s">
        <v>194</v>
      </c>
      <c r="B5" s="192" t="s">
        <v>3</v>
      </c>
      <c r="C5" s="439" t="s">
        <v>794</v>
      </c>
      <c r="D5" s="439"/>
      <c r="E5" s="191" t="s">
        <v>795</v>
      </c>
      <c r="F5" s="192" t="s">
        <v>434</v>
      </c>
      <c r="G5" s="191" t="s">
        <v>796</v>
      </c>
      <c r="H5" s="192" t="s">
        <v>507</v>
      </c>
    </row>
    <row r="6" spans="1:8" ht="18.75">
      <c r="A6" s="191" t="s">
        <v>195</v>
      </c>
      <c r="B6" s="192" t="s">
        <v>4</v>
      </c>
      <c r="C6" s="191" t="s">
        <v>797</v>
      </c>
      <c r="D6" s="192" t="s">
        <v>703</v>
      </c>
      <c r="E6" s="439" t="s">
        <v>798</v>
      </c>
      <c r="F6" s="439"/>
      <c r="G6" s="191" t="s">
        <v>799</v>
      </c>
      <c r="H6" s="192" t="s">
        <v>508</v>
      </c>
    </row>
    <row r="7" spans="1:8" ht="18.75">
      <c r="A7" s="191" t="s">
        <v>196</v>
      </c>
      <c r="B7" s="192" t="s">
        <v>197</v>
      </c>
      <c r="C7" s="191" t="s">
        <v>800</v>
      </c>
      <c r="D7" s="192" t="s">
        <v>704</v>
      </c>
      <c r="E7" s="191" t="s">
        <v>801</v>
      </c>
      <c r="F7" s="192" t="s">
        <v>435</v>
      </c>
      <c r="G7" s="191" t="s">
        <v>802</v>
      </c>
      <c r="H7" s="192" t="s">
        <v>497</v>
      </c>
    </row>
    <row r="8" spans="1:8" ht="18.75">
      <c r="A8" s="191" t="s">
        <v>198</v>
      </c>
      <c r="B8" s="192" t="s">
        <v>678</v>
      </c>
      <c r="C8" s="439" t="s">
        <v>803</v>
      </c>
      <c r="D8" s="439"/>
      <c r="E8" s="191" t="s">
        <v>804</v>
      </c>
      <c r="F8" s="192" t="s">
        <v>436</v>
      </c>
      <c r="G8" s="191" t="s">
        <v>805</v>
      </c>
      <c r="H8" s="192" t="s">
        <v>509</v>
      </c>
    </row>
    <row r="9" spans="1:8" ht="18.75">
      <c r="A9" s="191" t="s">
        <v>199</v>
      </c>
      <c r="B9" s="192" t="s">
        <v>679</v>
      </c>
      <c r="C9" s="191" t="s">
        <v>806</v>
      </c>
      <c r="D9" s="192" t="s">
        <v>315</v>
      </c>
      <c r="E9" s="191" t="s">
        <v>807</v>
      </c>
      <c r="F9" s="192" t="s">
        <v>735</v>
      </c>
      <c r="G9" s="191" t="s">
        <v>808</v>
      </c>
      <c r="H9" s="192" t="s">
        <v>510</v>
      </c>
    </row>
    <row r="10" spans="1:8" ht="18.75">
      <c r="A10" s="191" t="s">
        <v>200</v>
      </c>
      <c r="B10" s="192" t="s">
        <v>205</v>
      </c>
      <c r="C10" s="191" t="s">
        <v>809</v>
      </c>
      <c r="D10" s="192" t="s">
        <v>657</v>
      </c>
      <c r="E10" s="439" t="s">
        <v>810</v>
      </c>
      <c r="F10" s="439"/>
      <c r="G10" s="191" t="s">
        <v>811</v>
      </c>
      <c r="H10" s="192" t="s">
        <v>499</v>
      </c>
    </row>
    <row r="11" spans="1:8" ht="18.75">
      <c r="A11" s="191" t="s">
        <v>202</v>
      </c>
      <c r="B11" s="192" t="s">
        <v>207</v>
      </c>
      <c r="C11" s="191" t="s">
        <v>812</v>
      </c>
      <c r="D11" s="192" t="s">
        <v>316</v>
      </c>
      <c r="E11" s="191" t="s">
        <v>813</v>
      </c>
      <c r="F11" s="192" t="s">
        <v>736</v>
      </c>
      <c r="G11" s="191" t="s">
        <v>814</v>
      </c>
      <c r="H11" s="192" t="s">
        <v>498</v>
      </c>
    </row>
    <row r="12" spans="1:8" ht="18.75">
      <c r="A12" s="191" t="s">
        <v>204</v>
      </c>
      <c r="B12" s="192" t="s">
        <v>680</v>
      </c>
      <c r="C12" s="191" t="s">
        <v>815</v>
      </c>
      <c r="D12" s="192" t="s">
        <v>317</v>
      </c>
      <c r="E12" s="191" t="s">
        <v>816</v>
      </c>
      <c r="F12" s="192" t="s">
        <v>353</v>
      </c>
      <c r="G12" s="191" t="s">
        <v>817</v>
      </c>
      <c r="H12" s="192" t="s">
        <v>500</v>
      </c>
    </row>
    <row r="13" spans="1:8" ht="18.75">
      <c r="A13" s="191" t="s">
        <v>206</v>
      </c>
      <c r="B13" s="192" t="s">
        <v>209</v>
      </c>
      <c r="C13" s="191" t="s">
        <v>818</v>
      </c>
      <c r="D13" s="192" t="s">
        <v>705</v>
      </c>
      <c r="E13" s="191" t="s">
        <v>819</v>
      </c>
      <c r="F13" s="192" t="s">
        <v>439</v>
      </c>
      <c r="G13" s="191" t="s">
        <v>820</v>
      </c>
      <c r="H13" s="192" t="s">
        <v>762</v>
      </c>
    </row>
    <row r="14" spans="1:8" ht="18.75">
      <c r="A14" s="191" t="s">
        <v>208</v>
      </c>
      <c r="B14" s="192" t="s">
        <v>211</v>
      </c>
      <c r="C14" s="191" t="s">
        <v>821</v>
      </c>
      <c r="D14" s="192" t="s">
        <v>706</v>
      </c>
      <c r="E14" s="191" t="s">
        <v>822</v>
      </c>
      <c r="F14" s="192" t="s">
        <v>440</v>
      </c>
      <c r="G14" s="191" t="s">
        <v>823</v>
      </c>
      <c r="H14" s="192" t="s">
        <v>503</v>
      </c>
    </row>
    <row r="15" spans="1:8" ht="18.75">
      <c r="A15" s="191" t="s">
        <v>210</v>
      </c>
      <c r="B15" s="192" t="s">
        <v>213</v>
      </c>
      <c r="C15" s="191" t="s">
        <v>824</v>
      </c>
      <c r="D15" s="192" t="s">
        <v>320</v>
      </c>
      <c r="E15" s="191" t="s">
        <v>825</v>
      </c>
      <c r="F15" s="192" t="s">
        <v>441</v>
      </c>
      <c r="G15" s="191" t="s">
        <v>826</v>
      </c>
      <c r="H15" s="192" t="s">
        <v>504</v>
      </c>
    </row>
    <row r="16" spans="1:8" ht="18.75">
      <c r="A16" s="191" t="s">
        <v>212</v>
      </c>
      <c r="B16" s="192" t="s">
        <v>215</v>
      </c>
      <c r="C16" s="191" t="s">
        <v>827</v>
      </c>
      <c r="D16" s="192" t="s">
        <v>707</v>
      </c>
      <c r="E16" s="191" t="s">
        <v>828</v>
      </c>
      <c r="F16" s="192" t="s">
        <v>442</v>
      </c>
      <c r="G16" s="191" t="s">
        <v>583</v>
      </c>
      <c r="H16" s="192" t="s">
        <v>505</v>
      </c>
    </row>
    <row r="17" spans="1:8" ht="18.75">
      <c r="A17" s="191" t="s">
        <v>214</v>
      </c>
      <c r="B17" s="192" t="s">
        <v>681</v>
      </c>
      <c r="C17" s="191" t="s">
        <v>829</v>
      </c>
      <c r="D17" s="192" t="s">
        <v>322</v>
      </c>
      <c r="E17" s="191" t="s">
        <v>830</v>
      </c>
      <c r="F17" s="192" t="s">
        <v>443</v>
      </c>
      <c r="G17" s="191" t="s">
        <v>831</v>
      </c>
      <c r="H17" s="192" t="s">
        <v>763</v>
      </c>
    </row>
    <row r="18" spans="1:8" ht="18.75">
      <c r="A18" s="191" t="s">
        <v>216</v>
      </c>
      <c r="B18" s="192" t="s">
        <v>219</v>
      </c>
      <c r="C18" s="191" t="s">
        <v>832</v>
      </c>
      <c r="D18" s="192" t="s">
        <v>5</v>
      </c>
      <c r="E18" s="191" t="s">
        <v>833</v>
      </c>
      <c r="F18" s="192" t="s">
        <v>737</v>
      </c>
      <c r="G18" s="438" t="s">
        <v>518</v>
      </c>
      <c r="H18" s="438"/>
    </row>
    <row r="19" spans="1:8" ht="18.75">
      <c r="A19" s="191" t="s">
        <v>218</v>
      </c>
      <c r="B19" s="192" t="s">
        <v>221</v>
      </c>
      <c r="C19" s="191" t="s">
        <v>834</v>
      </c>
      <c r="D19" s="192" t="s">
        <v>708</v>
      </c>
      <c r="E19" s="191" t="s">
        <v>835</v>
      </c>
      <c r="F19" s="192" t="s">
        <v>444</v>
      </c>
      <c r="G19" s="191" t="s">
        <v>836</v>
      </c>
      <c r="H19" s="192" t="s">
        <v>581</v>
      </c>
    </row>
    <row r="20" spans="1:8" ht="18.75">
      <c r="A20" s="191" t="s">
        <v>220</v>
      </c>
      <c r="B20" s="192" t="s">
        <v>223</v>
      </c>
      <c r="C20" s="191" t="s">
        <v>837</v>
      </c>
      <c r="D20" s="192" t="s">
        <v>325</v>
      </c>
      <c r="E20" s="191" t="s">
        <v>838</v>
      </c>
      <c r="F20" s="192" t="s">
        <v>445</v>
      </c>
      <c r="G20" s="191" t="s">
        <v>839</v>
      </c>
      <c r="H20" s="192" t="s">
        <v>764</v>
      </c>
    </row>
    <row r="21" spans="1:8" ht="18.75">
      <c r="A21" s="191" t="s">
        <v>222</v>
      </c>
      <c r="B21" s="192" t="s">
        <v>225</v>
      </c>
      <c r="C21" s="191" t="s">
        <v>840</v>
      </c>
      <c r="D21" s="192" t="s">
        <v>326</v>
      </c>
      <c r="E21" s="191" t="s">
        <v>841</v>
      </c>
      <c r="F21" s="192" t="s">
        <v>446</v>
      </c>
      <c r="G21" s="191" t="s">
        <v>842</v>
      </c>
      <c r="H21" s="192" t="s">
        <v>584</v>
      </c>
    </row>
    <row r="22" spans="1:8" ht="18.75">
      <c r="A22" s="191" t="s">
        <v>224</v>
      </c>
      <c r="B22" s="192" t="s">
        <v>227</v>
      </c>
      <c r="C22" s="191" t="s">
        <v>843</v>
      </c>
      <c r="D22" s="192" t="s">
        <v>709</v>
      </c>
      <c r="E22" s="191" t="s">
        <v>844</v>
      </c>
      <c r="F22" s="192" t="s">
        <v>738</v>
      </c>
      <c r="G22" s="191" t="s">
        <v>845</v>
      </c>
      <c r="H22" s="192" t="s">
        <v>765</v>
      </c>
    </row>
    <row r="23" spans="1:8" ht="18.75">
      <c r="A23" s="191" t="s">
        <v>226</v>
      </c>
      <c r="B23" s="192" t="s">
        <v>229</v>
      </c>
      <c r="C23" s="191" t="s">
        <v>846</v>
      </c>
      <c r="D23" s="192" t="s">
        <v>6</v>
      </c>
      <c r="E23" s="191" t="s">
        <v>847</v>
      </c>
      <c r="F23" s="192" t="s">
        <v>447</v>
      </c>
      <c r="G23" s="191" t="s">
        <v>848</v>
      </c>
      <c r="H23" s="192" t="s">
        <v>766</v>
      </c>
    </row>
    <row r="24" spans="1:8" ht="18.75">
      <c r="A24" s="191" t="s">
        <v>228</v>
      </c>
      <c r="B24" s="192" t="s">
        <v>231</v>
      </c>
      <c r="C24" s="191" t="s">
        <v>849</v>
      </c>
      <c r="D24" s="192" t="s">
        <v>7</v>
      </c>
      <c r="E24" s="191" t="s">
        <v>850</v>
      </c>
      <c r="F24" s="192" t="s">
        <v>448</v>
      </c>
      <c r="G24" s="191" t="s">
        <v>851</v>
      </c>
      <c r="H24" s="192" t="s">
        <v>767</v>
      </c>
    </row>
    <row r="25" spans="1:8" ht="18.75">
      <c r="A25" s="191" t="s">
        <v>230</v>
      </c>
      <c r="B25" s="192" t="s">
        <v>682</v>
      </c>
      <c r="C25" s="191" t="s">
        <v>852</v>
      </c>
      <c r="D25" s="192" t="s">
        <v>330</v>
      </c>
      <c r="E25" s="191" t="s">
        <v>853</v>
      </c>
      <c r="F25" s="192" t="s">
        <v>514</v>
      </c>
      <c r="G25" s="191" t="s">
        <v>854</v>
      </c>
      <c r="H25" s="192" t="s">
        <v>368</v>
      </c>
    </row>
    <row r="26" spans="1:8" ht="18.75">
      <c r="A26" s="191" t="s">
        <v>232</v>
      </c>
      <c r="B26" s="192" t="s">
        <v>236</v>
      </c>
      <c r="C26" s="191" t="s">
        <v>855</v>
      </c>
      <c r="D26" s="192" t="s">
        <v>710</v>
      </c>
      <c r="E26" s="439" t="s">
        <v>13</v>
      </c>
      <c r="F26" s="439"/>
      <c r="G26" s="191" t="s">
        <v>856</v>
      </c>
      <c r="H26" s="192" t="s">
        <v>768</v>
      </c>
    </row>
    <row r="27" spans="1:8" ht="18.75">
      <c r="A27" s="191" t="s">
        <v>234</v>
      </c>
      <c r="B27" s="192" t="s">
        <v>655</v>
      </c>
      <c r="C27" s="191" t="s">
        <v>857</v>
      </c>
      <c r="D27" s="192" t="s">
        <v>711</v>
      </c>
      <c r="E27" s="191" t="s">
        <v>858</v>
      </c>
      <c r="F27" s="192" t="s">
        <v>739</v>
      </c>
      <c r="G27" s="191" t="s">
        <v>859</v>
      </c>
      <c r="H27" s="192" t="s">
        <v>769</v>
      </c>
    </row>
    <row r="28" spans="1:8" ht="18.75">
      <c r="A28" s="191" t="s">
        <v>235</v>
      </c>
      <c r="B28" s="192" t="s">
        <v>239</v>
      </c>
      <c r="C28" s="191" t="s">
        <v>860</v>
      </c>
      <c r="D28" s="192" t="s">
        <v>712</v>
      </c>
      <c r="E28" s="191" t="s">
        <v>861</v>
      </c>
      <c r="F28" s="192" t="s">
        <v>451</v>
      </c>
      <c r="G28" s="438" t="s">
        <v>519</v>
      </c>
      <c r="H28" s="438"/>
    </row>
    <row r="29" spans="1:8" ht="18.75">
      <c r="A29" s="191" t="s">
        <v>237</v>
      </c>
      <c r="B29" s="192" t="s">
        <v>241</v>
      </c>
      <c r="C29" s="191" t="s">
        <v>862</v>
      </c>
      <c r="D29" s="192" t="s">
        <v>8</v>
      </c>
      <c r="E29" s="191" t="s">
        <v>863</v>
      </c>
      <c r="F29" s="192" t="s">
        <v>740</v>
      </c>
      <c r="G29" s="191" t="s">
        <v>864</v>
      </c>
      <c r="H29" s="192" t="s">
        <v>591</v>
      </c>
    </row>
    <row r="30" spans="1:8" ht="18.75">
      <c r="A30" s="191" t="s">
        <v>238</v>
      </c>
      <c r="B30" s="192" t="s">
        <v>243</v>
      </c>
      <c r="C30" s="191" t="s">
        <v>865</v>
      </c>
      <c r="D30" s="192" t="s">
        <v>333</v>
      </c>
      <c r="E30" s="191" t="s">
        <v>866</v>
      </c>
      <c r="F30" s="192" t="s">
        <v>453</v>
      </c>
      <c r="G30" s="191" t="s">
        <v>867</v>
      </c>
      <c r="H30" s="192" t="s">
        <v>770</v>
      </c>
    </row>
    <row r="31" spans="1:8" ht="18.75">
      <c r="A31" s="191" t="s">
        <v>240</v>
      </c>
      <c r="B31" s="192" t="s">
        <v>245</v>
      </c>
      <c r="C31" s="191" t="s">
        <v>868</v>
      </c>
      <c r="D31" s="192" t="s">
        <v>334</v>
      </c>
      <c r="E31" s="191" t="s">
        <v>869</v>
      </c>
      <c r="F31" s="192" t="s">
        <v>741</v>
      </c>
      <c r="G31" s="191" t="s">
        <v>870</v>
      </c>
      <c r="H31" s="192" t="s">
        <v>771</v>
      </c>
    </row>
    <row r="32" spans="1:8" ht="18.75">
      <c r="A32" s="191" t="s">
        <v>242</v>
      </c>
      <c r="B32" s="192" t="s">
        <v>656</v>
      </c>
      <c r="C32" s="191" t="s">
        <v>871</v>
      </c>
      <c r="D32" s="192" t="s">
        <v>713</v>
      </c>
      <c r="E32" s="191" t="s">
        <v>872</v>
      </c>
      <c r="F32" s="192" t="s">
        <v>742</v>
      </c>
      <c r="G32" s="191" t="s">
        <v>873</v>
      </c>
      <c r="H32" s="192" t="s">
        <v>772</v>
      </c>
    </row>
    <row r="33" spans="1:8" ht="18.75">
      <c r="A33" s="191" t="s">
        <v>874</v>
      </c>
      <c r="B33" s="192" t="s">
        <v>244</v>
      </c>
      <c r="C33" s="191" t="s">
        <v>875</v>
      </c>
      <c r="D33" s="192" t="s">
        <v>714</v>
      </c>
      <c r="E33" s="191" t="s">
        <v>876</v>
      </c>
      <c r="F33" s="192" t="s">
        <v>743</v>
      </c>
      <c r="G33" s="191" t="s">
        <v>877</v>
      </c>
      <c r="H33" s="192" t="s">
        <v>773</v>
      </c>
    </row>
    <row r="34" spans="1:8" ht="18.75">
      <c r="A34" s="191" t="s">
        <v>878</v>
      </c>
      <c r="B34" s="192" t="s">
        <v>247</v>
      </c>
      <c r="C34" s="191" t="s">
        <v>879</v>
      </c>
      <c r="D34" s="192" t="s">
        <v>715</v>
      </c>
      <c r="E34" s="191" t="s">
        <v>880</v>
      </c>
      <c r="F34" s="192" t="s">
        <v>744</v>
      </c>
      <c r="G34" s="191" t="s">
        <v>881</v>
      </c>
      <c r="H34" s="192" t="s">
        <v>593</v>
      </c>
    </row>
    <row r="35" spans="1:8" ht="18.75">
      <c r="A35" s="191" t="s">
        <v>882</v>
      </c>
      <c r="B35" s="192" t="s">
        <v>249</v>
      </c>
      <c r="C35" s="191" t="s">
        <v>883</v>
      </c>
      <c r="D35" s="192" t="s">
        <v>337</v>
      </c>
      <c r="E35" s="191" t="s">
        <v>884</v>
      </c>
      <c r="F35" s="192" t="s">
        <v>745</v>
      </c>
      <c r="G35" s="191" t="s">
        <v>885</v>
      </c>
      <c r="H35" s="192" t="s">
        <v>774</v>
      </c>
    </row>
    <row r="36" spans="1:8" ht="18.75">
      <c r="A36" s="191" t="s">
        <v>246</v>
      </c>
      <c r="B36" s="192" t="s">
        <v>251</v>
      </c>
      <c r="C36" s="191" t="s">
        <v>886</v>
      </c>
      <c r="D36" s="192" t="s">
        <v>9</v>
      </c>
      <c r="E36" s="191" t="s">
        <v>887</v>
      </c>
      <c r="F36" s="192" t="s">
        <v>14</v>
      </c>
      <c r="G36" s="191" t="s">
        <v>888</v>
      </c>
      <c r="H36" s="192" t="s">
        <v>55</v>
      </c>
    </row>
    <row r="37" spans="1:8" ht="18.75">
      <c r="A37" s="191" t="s">
        <v>248</v>
      </c>
      <c r="B37" s="192" t="s">
        <v>253</v>
      </c>
      <c r="C37" s="191" t="s">
        <v>889</v>
      </c>
      <c r="D37" s="192" t="s">
        <v>716</v>
      </c>
      <c r="E37" s="191" t="s">
        <v>890</v>
      </c>
      <c r="F37" s="192" t="s">
        <v>746</v>
      </c>
      <c r="G37" s="438" t="s">
        <v>520</v>
      </c>
      <c r="H37" s="438"/>
    </row>
    <row r="38" spans="1:8" ht="18.75">
      <c r="A38" s="191" t="s">
        <v>250</v>
      </c>
      <c r="B38" s="192" t="s">
        <v>255</v>
      </c>
      <c r="C38" s="191" t="s">
        <v>530</v>
      </c>
      <c r="D38" s="192" t="s">
        <v>527</v>
      </c>
      <c r="E38" s="191" t="s">
        <v>891</v>
      </c>
      <c r="F38" s="192" t="s">
        <v>461</v>
      </c>
      <c r="G38" s="191" t="s">
        <v>892</v>
      </c>
      <c r="H38" s="192" t="s">
        <v>594</v>
      </c>
    </row>
    <row r="39" spans="1:8" ht="18.75">
      <c r="A39" s="191" t="s">
        <v>252</v>
      </c>
      <c r="B39" s="192" t="s">
        <v>257</v>
      </c>
      <c r="C39" s="191" t="s">
        <v>532</v>
      </c>
      <c r="D39" s="192" t="s">
        <v>717</v>
      </c>
      <c r="E39" s="191" t="s">
        <v>893</v>
      </c>
      <c r="F39" s="192" t="s">
        <v>462</v>
      </c>
      <c r="G39" s="191" t="s">
        <v>894</v>
      </c>
      <c r="H39" s="192" t="s">
        <v>595</v>
      </c>
    </row>
    <row r="40" spans="1:8" ht="18.75">
      <c r="A40" s="191" t="s">
        <v>254</v>
      </c>
      <c r="B40" s="192" t="s">
        <v>683</v>
      </c>
      <c r="C40" s="191" t="s">
        <v>534</v>
      </c>
      <c r="D40" s="192" t="s">
        <v>718</v>
      </c>
      <c r="E40" s="191" t="s">
        <v>895</v>
      </c>
      <c r="F40" s="192" t="s">
        <v>463</v>
      </c>
      <c r="G40" s="191" t="s">
        <v>896</v>
      </c>
      <c r="H40" s="192" t="s">
        <v>596</v>
      </c>
    </row>
    <row r="41" spans="1:8" ht="18.75">
      <c r="A41" s="191" t="s">
        <v>256</v>
      </c>
      <c r="B41" s="192" t="s">
        <v>684</v>
      </c>
      <c r="C41" s="191" t="s">
        <v>536</v>
      </c>
      <c r="D41" s="192" t="s">
        <v>528</v>
      </c>
      <c r="E41" s="191" t="s">
        <v>897</v>
      </c>
      <c r="F41" s="192" t="s">
        <v>464</v>
      </c>
      <c r="G41" s="191" t="s">
        <v>898</v>
      </c>
      <c r="H41" s="192" t="s">
        <v>775</v>
      </c>
    </row>
    <row r="42" spans="1:8" ht="18.75">
      <c r="A42" s="191" t="s">
        <v>258</v>
      </c>
      <c r="B42" s="192" t="s">
        <v>262</v>
      </c>
      <c r="C42" s="191" t="s">
        <v>538</v>
      </c>
      <c r="D42" s="192" t="s">
        <v>529</v>
      </c>
      <c r="E42" s="191" t="s">
        <v>899</v>
      </c>
      <c r="F42" s="192" t="s">
        <v>465</v>
      </c>
      <c r="G42" s="191" t="s">
        <v>900</v>
      </c>
      <c r="H42" s="192" t="s">
        <v>597</v>
      </c>
    </row>
    <row r="43" spans="1:8" ht="18.75">
      <c r="A43" s="191" t="s">
        <v>259</v>
      </c>
      <c r="B43" s="192" t="s">
        <v>264</v>
      </c>
      <c r="C43" s="191" t="s">
        <v>540</v>
      </c>
      <c r="D43" s="192" t="s">
        <v>719</v>
      </c>
      <c r="E43" s="191" t="s">
        <v>901</v>
      </c>
      <c r="F43" s="192" t="s">
        <v>747</v>
      </c>
      <c r="G43" s="191" t="s">
        <v>902</v>
      </c>
      <c r="H43" s="192" t="s">
        <v>598</v>
      </c>
    </row>
    <row r="44" spans="1:8" ht="18.75">
      <c r="A44" s="191" t="s">
        <v>261</v>
      </c>
      <c r="B44" s="192" t="s">
        <v>266</v>
      </c>
      <c r="C44" s="191" t="s">
        <v>542</v>
      </c>
      <c r="D44" s="192" t="s">
        <v>533</v>
      </c>
      <c r="E44" s="191" t="s">
        <v>903</v>
      </c>
      <c r="F44" s="192" t="s">
        <v>467</v>
      </c>
      <c r="G44" s="191" t="s">
        <v>904</v>
      </c>
      <c r="H44" s="192" t="s">
        <v>776</v>
      </c>
    </row>
    <row r="45" spans="1:8" ht="18.75">
      <c r="A45" s="191" t="s">
        <v>263</v>
      </c>
      <c r="B45" s="192" t="s">
        <v>268</v>
      </c>
      <c r="C45" s="191" t="s">
        <v>544</v>
      </c>
      <c r="D45" s="192" t="s">
        <v>720</v>
      </c>
      <c r="E45" s="191" t="s">
        <v>905</v>
      </c>
      <c r="F45" s="192" t="s">
        <v>748</v>
      </c>
      <c r="G45" s="191" t="s">
        <v>906</v>
      </c>
      <c r="H45" s="192" t="s">
        <v>600</v>
      </c>
    </row>
    <row r="46" spans="1:8" ht="18.75">
      <c r="A46" s="191" t="s">
        <v>265</v>
      </c>
      <c r="B46" s="192" t="s">
        <v>270</v>
      </c>
      <c r="C46" s="191" t="s">
        <v>546</v>
      </c>
      <c r="D46" s="192" t="s">
        <v>10</v>
      </c>
      <c r="E46" s="191" t="s">
        <v>907</v>
      </c>
      <c r="F46" s="192" t="s">
        <v>469</v>
      </c>
      <c r="G46" s="191" t="s">
        <v>908</v>
      </c>
      <c r="H46" s="192" t="s">
        <v>777</v>
      </c>
    </row>
    <row r="47" spans="1:8" ht="18.75">
      <c r="A47" s="191" t="s">
        <v>267</v>
      </c>
      <c r="B47" s="192" t="s">
        <v>685</v>
      </c>
      <c r="C47" s="191" t="s">
        <v>548</v>
      </c>
      <c r="D47" s="192" t="s">
        <v>539</v>
      </c>
      <c r="E47" s="191" t="s">
        <v>909</v>
      </c>
      <c r="F47" s="192" t="s">
        <v>470</v>
      </c>
      <c r="G47" s="191" t="s">
        <v>910</v>
      </c>
      <c r="H47" s="192" t="s">
        <v>604</v>
      </c>
    </row>
    <row r="48" spans="1:8" ht="18.75">
      <c r="A48" s="191" t="s">
        <v>269</v>
      </c>
      <c r="B48" s="192" t="s">
        <v>273</v>
      </c>
      <c r="C48" s="191" t="s">
        <v>550</v>
      </c>
      <c r="D48" s="192" t="s">
        <v>11</v>
      </c>
      <c r="E48" s="191" t="s">
        <v>911</v>
      </c>
      <c r="F48" s="192" t="s">
        <v>749</v>
      </c>
      <c r="G48" s="191" t="s">
        <v>912</v>
      </c>
      <c r="H48" s="192" t="s">
        <v>605</v>
      </c>
    </row>
    <row r="49" spans="1:8" ht="18.75">
      <c r="A49" s="439" t="s">
        <v>913</v>
      </c>
      <c r="B49" s="439"/>
      <c r="C49" s="191" t="s">
        <v>552</v>
      </c>
      <c r="D49" s="192" t="s">
        <v>721</v>
      </c>
      <c r="E49" s="191" t="s">
        <v>914</v>
      </c>
      <c r="F49" s="192" t="s">
        <v>48</v>
      </c>
      <c r="G49" s="191" t="s">
        <v>915</v>
      </c>
      <c r="H49" s="192" t="s">
        <v>601</v>
      </c>
    </row>
    <row r="50" spans="1:8" ht="18.75">
      <c r="A50" s="191" t="s">
        <v>271</v>
      </c>
      <c r="B50" s="192" t="s">
        <v>275</v>
      </c>
      <c r="C50" s="191" t="s">
        <v>916</v>
      </c>
      <c r="D50" s="192" t="s">
        <v>545</v>
      </c>
      <c r="E50" s="439" t="s">
        <v>15</v>
      </c>
      <c r="F50" s="439"/>
      <c r="G50" s="191" t="s">
        <v>917</v>
      </c>
      <c r="H50" s="192" t="s">
        <v>602</v>
      </c>
    </row>
    <row r="51" spans="1:8" ht="18.75">
      <c r="A51" s="191" t="s">
        <v>272</v>
      </c>
      <c r="B51" s="192" t="s">
        <v>918</v>
      </c>
      <c r="C51" s="191" t="s">
        <v>919</v>
      </c>
      <c r="D51" s="192" t="s">
        <v>722</v>
      </c>
      <c r="E51" s="191" t="s">
        <v>920</v>
      </c>
      <c r="F51" s="192" t="s">
        <v>750</v>
      </c>
      <c r="G51" s="191" t="s">
        <v>921</v>
      </c>
      <c r="H51" s="192" t="s">
        <v>603</v>
      </c>
    </row>
    <row r="52" spans="1:8" ht="18.75">
      <c r="A52" s="191" t="s">
        <v>274</v>
      </c>
      <c r="B52" s="192" t="s">
        <v>922</v>
      </c>
      <c r="C52" s="191" t="s">
        <v>923</v>
      </c>
      <c r="D52" s="192" t="s">
        <v>549</v>
      </c>
      <c r="E52" s="191" t="s">
        <v>924</v>
      </c>
      <c r="F52" s="192" t="s">
        <v>751</v>
      </c>
      <c r="G52" s="191" t="s">
        <v>925</v>
      </c>
      <c r="H52" s="192" t="s">
        <v>778</v>
      </c>
    </row>
    <row r="53" spans="1:8" ht="18.75">
      <c r="A53" s="191" t="s">
        <v>276</v>
      </c>
      <c r="B53" s="192" t="s">
        <v>688</v>
      </c>
      <c r="C53" s="191" t="s">
        <v>926</v>
      </c>
      <c r="D53" s="192" t="s">
        <v>551</v>
      </c>
      <c r="E53" s="191" t="s">
        <v>927</v>
      </c>
      <c r="F53" s="192" t="s">
        <v>752</v>
      </c>
      <c r="G53" s="438" t="s">
        <v>521</v>
      </c>
      <c r="H53" s="438"/>
    </row>
    <row r="54" spans="1:8" ht="18.75">
      <c r="A54" s="191" t="s">
        <v>277</v>
      </c>
      <c r="B54" s="192" t="s">
        <v>689</v>
      </c>
      <c r="C54" s="191" t="s">
        <v>928</v>
      </c>
      <c r="D54" s="192" t="s">
        <v>553</v>
      </c>
      <c r="E54" s="191" t="s">
        <v>929</v>
      </c>
      <c r="F54" s="192" t="s">
        <v>753</v>
      </c>
      <c r="G54" s="191" t="s">
        <v>930</v>
      </c>
      <c r="H54" s="192" t="s">
        <v>779</v>
      </c>
    </row>
    <row r="55" spans="1:8" ht="18.75">
      <c r="A55" s="191" t="s">
        <v>278</v>
      </c>
      <c r="B55" s="192" t="s">
        <v>690</v>
      </c>
      <c r="C55" s="191" t="s">
        <v>931</v>
      </c>
      <c r="D55" s="192" t="s">
        <v>723</v>
      </c>
      <c r="E55" s="191" t="s">
        <v>932</v>
      </c>
      <c r="F55" s="192" t="s">
        <v>475</v>
      </c>
      <c r="G55" s="191" t="s">
        <v>933</v>
      </c>
      <c r="H55" s="192" t="s">
        <v>607</v>
      </c>
    </row>
    <row r="56" spans="1:8" ht="18.75">
      <c r="A56" s="191" t="s">
        <v>279</v>
      </c>
      <c r="B56" s="192" t="s">
        <v>691</v>
      </c>
      <c r="C56" s="191" t="s">
        <v>934</v>
      </c>
      <c r="D56" s="192" t="s">
        <v>554</v>
      </c>
      <c r="E56" s="191" t="s">
        <v>935</v>
      </c>
      <c r="F56" s="192" t="s">
        <v>476</v>
      </c>
      <c r="G56" s="191" t="s">
        <v>936</v>
      </c>
      <c r="H56" s="192" t="s">
        <v>780</v>
      </c>
    </row>
    <row r="57" spans="1:8" ht="18.75">
      <c r="A57" s="191" t="s">
        <v>281</v>
      </c>
      <c r="B57" s="192" t="s">
        <v>280</v>
      </c>
      <c r="C57" s="191" t="s">
        <v>937</v>
      </c>
      <c r="D57" s="192" t="s">
        <v>724</v>
      </c>
      <c r="E57" s="191" t="s">
        <v>938</v>
      </c>
      <c r="F57" s="192" t="s">
        <v>477</v>
      </c>
      <c r="G57" s="191" t="s">
        <v>939</v>
      </c>
      <c r="H57" s="192" t="s">
        <v>608</v>
      </c>
    </row>
    <row r="58" spans="1:8" ht="18.75">
      <c r="A58" s="191" t="s">
        <v>283</v>
      </c>
      <c r="B58" s="192" t="s">
        <v>692</v>
      </c>
      <c r="C58" s="191" t="s">
        <v>940</v>
      </c>
      <c r="D58" s="192" t="s">
        <v>556</v>
      </c>
      <c r="E58" s="191" t="s">
        <v>941</v>
      </c>
      <c r="F58" s="192" t="s">
        <v>478</v>
      </c>
      <c r="G58" s="191" t="s">
        <v>942</v>
      </c>
      <c r="H58" s="192" t="s">
        <v>781</v>
      </c>
    </row>
    <row r="59" spans="1:8" ht="18.75">
      <c r="A59" s="191" t="s">
        <v>943</v>
      </c>
      <c r="B59" s="192" t="s">
        <v>693</v>
      </c>
      <c r="C59" s="191" t="s">
        <v>944</v>
      </c>
      <c r="D59" s="192" t="s">
        <v>557</v>
      </c>
      <c r="E59" s="191" t="s">
        <v>945</v>
      </c>
      <c r="F59" s="192" t="s">
        <v>479</v>
      </c>
      <c r="G59" s="191" t="s">
        <v>946</v>
      </c>
      <c r="H59" s="192" t="s">
        <v>374</v>
      </c>
    </row>
    <row r="60" spans="1:8" ht="18.75">
      <c r="A60" s="191" t="s">
        <v>947</v>
      </c>
      <c r="B60" s="192" t="s">
        <v>284</v>
      </c>
      <c r="C60" s="191" t="s">
        <v>948</v>
      </c>
      <c r="D60" s="192" t="s">
        <v>558</v>
      </c>
      <c r="E60" s="191" t="s">
        <v>949</v>
      </c>
      <c r="F60" s="192" t="s">
        <v>950</v>
      </c>
      <c r="G60" s="191" t="s">
        <v>951</v>
      </c>
      <c r="H60" s="192" t="s">
        <v>610</v>
      </c>
    </row>
    <row r="61" spans="1:8" ht="18.75">
      <c r="A61" s="191" t="s">
        <v>952</v>
      </c>
      <c r="B61" s="192" t="s">
        <v>286</v>
      </c>
      <c r="C61" s="191" t="s">
        <v>953</v>
      </c>
      <c r="D61" s="192" t="s">
        <v>560</v>
      </c>
      <c r="E61" s="191" t="s">
        <v>954</v>
      </c>
      <c r="F61" s="192" t="s">
        <v>755</v>
      </c>
      <c r="G61" s="191" t="s">
        <v>955</v>
      </c>
      <c r="H61" s="192" t="s">
        <v>611</v>
      </c>
    </row>
    <row r="62" spans="1:8" ht="18.75">
      <c r="A62" s="191" t="s">
        <v>956</v>
      </c>
      <c r="B62" s="192" t="s">
        <v>694</v>
      </c>
      <c r="C62" s="191" t="s">
        <v>957</v>
      </c>
      <c r="D62" s="192" t="s">
        <v>561</v>
      </c>
      <c r="E62" s="439" t="s">
        <v>16</v>
      </c>
      <c r="F62" s="439"/>
      <c r="G62" s="191" t="s">
        <v>958</v>
      </c>
      <c r="H62" s="192" t="s">
        <v>782</v>
      </c>
    </row>
    <row r="63" spans="1:8" ht="18.75">
      <c r="A63" s="191" t="s">
        <v>959</v>
      </c>
      <c r="B63" s="192" t="s">
        <v>695</v>
      </c>
      <c r="C63" s="191" t="s">
        <v>960</v>
      </c>
      <c r="D63" s="192" t="s">
        <v>559</v>
      </c>
      <c r="E63" s="191" t="s">
        <v>961</v>
      </c>
      <c r="F63" s="192" t="s">
        <v>482</v>
      </c>
      <c r="G63" s="191" t="s">
        <v>962</v>
      </c>
      <c r="H63" s="192" t="s">
        <v>783</v>
      </c>
    </row>
    <row r="64" spans="1:8" ht="18.75">
      <c r="A64" s="191" t="s">
        <v>963</v>
      </c>
      <c r="B64" s="192" t="s">
        <v>696</v>
      </c>
      <c r="C64" s="191" t="s">
        <v>964</v>
      </c>
      <c r="D64" s="192" t="s">
        <v>562</v>
      </c>
      <c r="E64" s="191" t="s">
        <v>965</v>
      </c>
      <c r="F64" s="192" t="s">
        <v>483</v>
      </c>
      <c r="G64" s="438" t="s">
        <v>522</v>
      </c>
      <c r="H64" s="438"/>
    </row>
    <row r="65" spans="1:8" ht="18.75">
      <c r="A65" s="191" t="s">
        <v>966</v>
      </c>
      <c r="B65" s="192" t="s">
        <v>697</v>
      </c>
      <c r="C65" s="191" t="s">
        <v>967</v>
      </c>
      <c r="D65" s="192" t="s">
        <v>563</v>
      </c>
      <c r="E65" s="191" t="s">
        <v>968</v>
      </c>
      <c r="F65" s="192" t="s">
        <v>756</v>
      </c>
      <c r="G65" s="191" t="s">
        <v>969</v>
      </c>
      <c r="H65" s="192" t="s">
        <v>612</v>
      </c>
    </row>
    <row r="66" spans="1:8" ht="18.75">
      <c r="A66" s="191" t="s">
        <v>292</v>
      </c>
      <c r="B66" s="192" t="s">
        <v>698</v>
      </c>
      <c r="C66" s="439" t="s">
        <v>970</v>
      </c>
      <c r="D66" s="439"/>
      <c r="E66" s="191" t="s">
        <v>971</v>
      </c>
      <c r="F66" s="192" t="s">
        <v>357</v>
      </c>
      <c r="G66" s="191" t="s">
        <v>972</v>
      </c>
      <c r="H66" s="192" t="s">
        <v>784</v>
      </c>
    </row>
    <row r="67" spans="1:8" ht="18.75">
      <c r="A67" s="191" t="s">
        <v>294</v>
      </c>
      <c r="B67" s="192" t="s">
        <v>290</v>
      </c>
      <c r="C67" s="191" t="s">
        <v>973</v>
      </c>
      <c r="D67" s="192" t="s">
        <v>564</v>
      </c>
      <c r="E67" s="191" t="s">
        <v>974</v>
      </c>
      <c r="F67" s="192" t="s">
        <v>358</v>
      </c>
      <c r="G67" s="191" t="s">
        <v>975</v>
      </c>
      <c r="H67" s="192" t="s">
        <v>614</v>
      </c>
    </row>
    <row r="68" spans="1:8" ht="18.75">
      <c r="A68" s="191" t="s">
        <v>296</v>
      </c>
      <c r="B68" s="192" t="s">
        <v>291</v>
      </c>
      <c r="C68" s="191" t="s">
        <v>976</v>
      </c>
      <c r="D68" s="192" t="s">
        <v>12</v>
      </c>
      <c r="E68" s="191" t="s">
        <v>977</v>
      </c>
      <c r="F68" s="192" t="s">
        <v>757</v>
      </c>
      <c r="G68" s="191" t="s">
        <v>978</v>
      </c>
      <c r="H68" s="192" t="s">
        <v>0</v>
      </c>
    </row>
    <row r="69" spans="1:8" ht="18.75">
      <c r="A69" s="191" t="s">
        <v>297</v>
      </c>
      <c r="B69" s="192" t="s">
        <v>285</v>
      </c>
      <c r="C69" s="191" t="s">
        <v>979</v>
      </c>
      <c r="D69" s="192" t="s">
        <v>725</v>
      </c>
      <c r="E69" s="191" t="s">
        <v>980</v>
      </c>
      <c r="F69" s="192" t="s">
        <v>484</v>
      </c>
      <c r="G69" s="191" t="s">
        <v>981</v>
      </c>
      <c r="H69" s="192" t="s">
        <v>616</v>
      </c>
    </row>
    <row r="70" spans="1:8" ht="18.75">
      <c r="A70" s="191" t="s">
        <v>299</v>
      </c>
      <c r="B70" s="192" t="s">
        <v>293</v>
      </c>
      <c r="C70" s="191" t="s">
        <v>982</v>
      </c>
      <c r="D70" s="192" t="s">
        <v>726</v>
      </c>
      <c r="E70" s="191" t="s">
        <v>983</v>
      </c>
      <c r="F70" s="192" t="s">
        <v>360</v>
      </c>
      <c r="G70" s="191" t="s">
        <v>984</v>
      </c>
      <c r="H70" s="192" t="s">
        <v>617</v>
      </c>
    </row>
    <row r="71" spans="1:8" ht="18.75">
      <c r="A71" s="439" t="s">
        <v>985</v>
      </c>
      <c r="B71" s="439"/>
      <c r="C71" s="191" t="s">
        <v>986</v>
      </c>
      <c r="D71" s="192" t="s">
        <v>727</v>
      </c>
      <c r="E71" s="191" t="s">
        <v>987</v>
      </c>
      <c r="F71" s="192" t="s">
        <v>485</v>
      </c>
      <c r="G71" s="191" t="s">
        <v>988</v>
      </c>
      <c r="H71" s="192" t="s">
        <v>785</v>
      </c>
    </row>
    <row r="72" spans="1:8" ht="18.75">
      <c r="A72" s="191" t="s">
        <v>301</v>
      </c>
      <c r="B72" s="192" t="s">
        <v>295</v>
      </c>
      <c r="C72" s="191" t="s">
        <v>989</v>
      </c>
      <c r="D72" s="192" t="s">
        <v>728</v>
      </c>
      <c r="E72" s="191" t="s">
        <v>990</v>
      </c>
      <c r="F72" s="192" t="s">
        <v>486</v>
      </c>
      <c r="G72" s="191" t="s">
        <v>991</v>
      </c>
      <c r="H72" s="192" t="s">
        <v>619</v>
      </c>
    </row>
    <row r="73" spans="1:8" ht="18.75">
      <c r="A73" s="191" t="s">
        <v>303</v>
      </c>
      <c r="B73" s="192" t="s">
        <v>699</v>
      </c>
      <c r="C73" s="191" t="s">
        <v>992</v>
      </c>
      <c r="D73" s="192" t="s">
        <v>570</v>
      </c>
      <c r="E73" s="191" t="s">
        <v>993</v>
      </c>
      <c r="F73" s="192" t="s">
        <v>758</v>
      </c>
      <c r="G73" s="191" t="s">
        <v>994</v>
      </c>
      <c r="H73" s="192" t="s">
        <v>620</v>
      </c>
    </row>
    <row r="74" spans="1:8" ht="18.75">
      <c r="A74" s="191" t="s">
        <v>995</v>
      </c>
      <c r="B74" s="192" t="s">
        <v>298</v>
      </c>
      <c r="C74" s="191" t="s">
        <v>996</v>
      </c>
      <c r="D74" s="192" t="s">
        <v>729</v>
      </c>
      <c r="E74" s="191" t="s">
        <v>997</v>
      </c>
      <c r="F74" s="192" t="s">
        <v>759</v>
      </c>
      <c r="G74" s="191" t="s">
        <v>998</v>
      </c>
      <c r="H74" s="192" t="s">
        <v>621</v>
      </c>
    </row>
    <row r="75" spans="1:8" ht="18.75">
      <c r="A75" s="191" t="s">
        <v>999</v>
      </c>
      <c r="B75" s="192" t="s">
        <v>300</v>
      </c>
      <c r="C75" s="191" t="s">
        <v>1000</v>
      </c>
      <c r="D75" s="192" t="s">
        <v>730</v>
      </c>
      <c r="E75" s="439" t="s">
        <v>17</v>
      </c>
      <c r="F75" s="439"/>
      <c r="G75" s="191" t="s">
        <v>1001</v>
      </c>
      <c r="H75" s="192" t="s">
        <v>623</v>
      </c>
    </row>
    <row r="76" spans="1:8" ht="18.75">
      <c r="A76" s="191" t="s">
        <v>1002</v>
      </c>
      <c r="B76" s="192" t="s">
        <v>302</v>
      </c>
      <c r="C76" s="191" t="s">
        <v>1003</v>
      </c>
      <c r="D76" s="192" t="s">
        <v>573</v>
      </c>
      <c r="E76" s="191" t="s">
        <v>1004</v>
      </c>
      <c r="F76" s="192" t="s">
        <v>488</v>
      </c>
      <c r="G76" s="191" t="s">
        <v>1005</v>
      </c>
      <c r="H76" s="192" t="s">
        <v>622</v>
      </c>
    </row>
    <row r="77" spans="1:8" ht="18.75">
      <c r="A77" s="439" t="s">
        <v>1006</v>
      </c>
      <c r="B77" s="439"/>
      <c r="C77" s="191" t="s">
        <v>1007</v>
      </c>
      <c r="D77" s="192" t="s">
        <v>731</v>
      </c>
      <c r="E77" s="191" t="s">
        <v>1008</v>
      </c>
      <c r="F77" s="192" t="s">
        <v>658</v>
      </c>
      <c r="G77" s="191" t="s">
        <v>1009</v>
      </c>
      <c r="H77" s="192" t="s">
        <v>624</v>
      </c>
    </row>
    <row r="78" spans="1:8" ht="18.75">
      <c r="A78" s="191" t="s">
        <v>1010</v>
      </c>
      <c r="B78" s="192" t="s">
        <v>349</v>
      </c>
      <c r="C78" s="191" t="s">
        <v>1011</v>
      </c>
      <c r="D78" s="192" t="s">
        <v>575</v>
      </c>
      <c r="E78" s="191" t="s">
        <v>1012</v>
      </c>
      <c r="F78" s="192" t="s">
        <v>489</v>
      </c>
      <c r="G78" s="438" t="s">
        <v>1013</v>
      </c>
      <c r="H78" s="438"/>
    </row>
    <row r="79" spans="1:8" ht="18.75">
      <c r="A79" s="191" t="s">
        <v>1014</v>
      </c>
      <c r="B79" s="192" t="s">
        <v>350</v>
      </c>
      <c r="C79" s="439" t="s">
        <v>1015</v>
      </c>
      <c r="D79" s="439"/>
      <c r="E79" s="191" t="s">
        <v>1016</v>
      </c>
      <c r="F79" s="192" t="s">
        <v>361</v>
      </c>
      <c r="G79" s="191" t="s">
        <v>1017</v>
      </c>
      <c r="H79" s="192" t="s">
        <v>628</v>
      </c>
    </row>
    <row r="80" spans="1:8" ht="18.75">
      <c r="A80" s="191" t="s">
        <v>1018</v>
      </c>
      <c r="B80" s="192" t="s">
        <v>304</v>
      </c>
      <c r="C80" s="191" t="s">
        <v>1019</v>
      </c>
      <c r="D80" s="192" t="s">
        <v>576</v>
      </c>
      <c r="E80" s="191" t="s">
        <v>1020</v>
      </c>
      <c r="F80" s="192" t="s">
        <v>490</v>
      </c>
      <c r="G80" s="191" t="s">
        <v>1021</v>
      </c>
      <c r="H80" s="192" t="s">
        <v>629</v>
      </c>
    </row>
    <row r="81" spans="1:8" ht="18.75">
      <c r="A81" s="191" t="s">
        <v>1022</v>
      </c>
      <c r="B81" s="192" t="s">
        <v>700</v>
      </c>
      <c r="C81" s="191" t="s">
        <v>1023</v>
      </c>
      <c r="D81" s="192" t="s">
        <v>577</v>
      </c>
      <c r="E81" s="191" t="s">
        <v>1024</v>
      </c>
      <c r="F81" s="192" t="s">
        <v>491</v>
      </c>
      <c r="G81" s="191" t="s">
        <v>1025</v>
      </c>
      <c r="H81" s="192" t="s">
        <v>625</v>
      </c>
    </row>
    <row r="82" spans="1:8" ht="18.75">
      <c r="A82" s="439" t="s">
        <v>1026</v>
      </c>
      <c r="B82" s="439"/>
      <c r="C82" s="191" t="s">
        <v>1027</v>
      </c>
      <c r="D82" s="192" t="s">
        <v>578</v>
      </c>
      <c r="E82" s="191" t="s">
        <v>1028</v>
      </c>
      <c r="F82" s="192" t="s">
        <v>492</v>
      </c>
      <c r="G82" s="191" t="s">
        <v>1029</v>
      </c>
      <c r="H82" s="192" t="s">
        <v>626</v>
      </c>
    </row>
    <row r="83" spans="1:8" ht="18.75">
      <c r="A83" s="191" t="s">
        <v>1030</v>
      </c>
      <c r="B83" s="192" t="s">
        <v>305</v>
      </c>
      <c r="C83" s="191" t="s">
        <v>1031</v>
      </c>
      <c r="D83" s="192" t="s">
        <v>579</v>
      </c>
      <c r="E83" s="191" t="s">
        <v>1032</v>
      </c>
      <c r="F83" s="192" t="s">
        <v>760</v>
      </c>
      <c r="G83" s="191" t="s">
        <v>1033</v>
      </c>
      <c r="H83" s="192" t="s">
        <v>627</v>
      </c>
    </row>
    <row r="84" spans="1:8" ht="18.75">
      <c r="A84" s="191" t="s">
        <v>1034</v>
      </c>
      <c r="B84" s="192" t="s">
        <v>306</v>
      </c>
      <c r="C84" s="191" t="s">
        <v>1035</v>
      </c>
      <c r="D84" s="192" t="s">
        <v>580</v>
      </c>
      <c r="E84" s="191" t="s">
        <v>1036</v>
      </c>
      <c r="F84" s="192" t="s">
        <v>761</v>
      </c>
      <c r="G84" s="191" t="s">
        <v>1037</v>
      </c>
      <c r="H84" s="192" t="s">
        <v>630</v>
      </c>
    </row>
    <row r="85" spans="1:8" ht="18.75">
      <c r="A85" s="191" t="s">
        <v>1038</v>
      </c>
      <c r="B85" s="192" t="s">
        <v>307</v>
      </c>
      <c r="C85" s="191" t="s">
        <v>1039</v>
      </c>
      <c r="D85" s="192" t="s">
        <v>427</v>
      </c>
      <c r="E85" s="439" t="s">
        <v>517</v>
      </c>
      <c r="F85" s="439"/>
      <c r="G85" s="191" t="s">
        <v>1040</v>
      </c>
      <c r="H85" s="192" t="s">
        <v>631</v>
      </c>
    </row>
    <row r="86" spans="1:8" ht="18.75">
      <c r="A86" s="191" t="s">
        <v>1041</v>
      </c>
      <c r="B86" s="192" t="s">
        <v>308</v>
      </c>
      <c r="C86" s="191" t="s">
        <v>1042</v>
      </c>
      <c r="D86" s="192" t="s">
        <v>428</v>
      </c>
      <c r="E86" s="191" t="s">
        <v>1043</v>
      </c>
      <c r="F86" s="192" t="s">
        <v>493</v>
      </c>
      <c r="G86" s="191" t="s">
        <v>1044</v>
      </c>
      <c r="H86" s="192" t="s">
        <v>632</v>
      </c>
    </row>
    <row r="87" spans="1:8" ht="18.75">
      <c r="A87" s="191" t="s">
        <v>1045</v>
      </c>
      <c r="B87" s="192" t="s">
        <v>309</v>
      </c>
      <c r="C87" s="191" t="s">
        <v>1046</v>
      </c>
      <c r="D87" s="192" t="s">
        <v>732</v>
      </c>
      <c r="E87" s="191" t="s">
        <v>1047</v>
      </c>
      <c r="F87" s="192" t="s">
        <v>494</v>
      </c>
      <c r="G87" s="193" t="s">
        <v>1048</v>
      </c>
      <c r="H87" s="194" t="s">
        <v>59</v>
      </c>
    </row>
    <row r="88" spans="1:6" ht="18.75">
      <c r="A88" s="191" t="s">
        <v>1049</v>
      </c>
      <c r="B88" s="192" t="s">
        <v>310</v>
      </c>
      <c r="C88" s="191" t="s">
        <v>1050</v>
      </c>
      <c r="D88" s="192" t="s">
        <v>733</v>
      </c>
      <c r="E88" s="191" t="s">
        <v>1051</v>
      </c>
      <c r="F88" s="192" t="s">
        <v>495</v>
      </c>
    </row>
    <row r="89" spans="1:6" ht="18.75">
      <c r="A89" s="191" t="s">
        <v>1052</v>
      </c>
      <c r="B89" s="192" t="s">
        <v>701</v>
      </c>
      <c r="C89" s="439" t="s">
        <v>1053</v>
      </c>
      <c r="D89" s="439"/>
      <c r="E89" s="191" t="s">
        <v>1054</v>
      </c>
      <c r="F89" s="192" t="s">
        <v>496</v>
      </c>
    </row>
    <row r="90" spans="1:6" ht="18.75">
      <c r="A90" s="193" t="s">
        <v>1055</v>
      </c>
      <c r="B90" s="194" t="s">
        <v>312</v>
      </c>
      <c r="C90" s="193" t="s">
        <v>1056</v>
      </c>
      <c r="D90" s="194" t="s">
        <v>431</v>
      </c>
      <c r="E90" s="193" t="s">
        <v>1057</v>
      </c>
      <c r="F90" s="194" t="s">
        <v>364</v>
      </c>
    </row>
    <row r="175" ht="18.75">
      <c r="F175" s="186"/>
    </row>
    <row r="176" ht="18.75">
      <c r="F176" s="186"/>
    </row>
    <row r="177" ht="18.75">
      <c r="F177" s="186"/>
    </row>
    <row r="178" ht="18.75">
      <c r="F178" s="186"/>
    </row>
    <row r="179" ht="18.75">
      <c r="F179" s="186"/>
    </row>
    <row r="180" ht="18.75">
      <c r="F180" s="186"/>
    </row>
    <row r="181" ht="18.75">
      <c r="F181" s="186"/>
    </row>
    <row r="182" ht="18.75">
      <c r="F182" s="186"/>
    </row>
    <row r="183" ht="18.75">
      <c r="F183" s="186"/>
    </row>
    <row r="184" ht="18.75">
      <c r="F184" s="186"/>
    </row>
    <row r="185" ht="18.75">
      <c r="F185" s="186"/>
    </row>
    <row r="186" ht="18.75">
      <c r="F186" s="186"/>
    </row>
    <row r="187" ht="18.75">
      <c r="F187" s="186"/>
    </row>
    <row r="188" ht="18.75">
      <c r="F188" s="186"/>
    </row>
    <row r="189" ht="18.75">
      <c r="F189" s="186"/>
    </row>
    <row r="190" ht="18.75">
      <c r="F190" s="186"/>
    </row>
    <row r="191" ht="18.75">
      <c r="F191" s="186"/>
    </row>
    <row r="192" ht="18.75">
      <c r="F192" s="186"/>
    </row>
    <row r="193" ht="18.75">
      <c r="F193" s="186"/>
    </row>
    <row r="194" ht="18.75">
      <c r="F194" s="186"/>
    </row>
    <row r="195" ht="18.75">
      <c r="F195" s="186"/>
    </row>
    <row r="196" ht="18.75">
      <c r="F196" s="186"/>
    </row>
    <row r="197" ht="18.75">
      <c r="F197" s="186"/>
    </row>
    <row r="198" ht="18.75">
      <c r="F198" s="186"/>
    </row>
    <row r="199" ht="18.75">
      <c r="F199" s="186"/>
    </row>
    <row r="200" ht="18.75">
      <c r="F200" s="186"/>
    </row>
    <row r="201" ht="18.75">
      <c r="F201" s="186"/>
    </row>
    <row r="202" ht="18.75">
      <c r="F202" s="186"/>
    </row>
    <row r="203" ht="18.75">
      <c r="F203" s="186"/>
    </row>
    <row r="204" ht="18.75">
      <c r="F204" s="186"/>
    </row>
    <row r="205" ht="18.75">
      <c r="F205" s="186"/>
    </row>
    <row r="206" ht="18.75">
      <c r="F206" s="186"/>
    </row>
    <row r="207" ht="18.75">
      <c r="F207" s="186"/>
    </row>
    <row r="208" ht="18.75">
      <c r="F208" s="186"/>
    </row>
    <row r="209" ht="18.75">
      <c r="F209" s="186"/>
    </row>
    <row r="210" ht="18.75">
      <c r="F210" s="186"/>
    </row>
    <row r="211" ht="18.75">
      <c r="F211" s="186"/>
    </row>
    <row r="212" ht="18.75">
      <c r="F212" s="186"/>
    </row>
    <row r="213" ht="18.75">
      <c r="F213" s="186"/>
    </row>
    <row r="214" ht="18.75">
      <c r="F214" s="186"/>
    </row>
    <row r="215" ht="18.75">
      <c r="F215" s="186"/>
    </row>
    <row r="216" ht="18.75">
      <c r="F216" s="186"/>
    </row>
    <row r="217" ht="18.75">
      <c r="F217" s="186"/>
    </row>
    <row r="218" ht="18.75">
      <c r="F218" s="186"/>
    </row>
    <row r="219" ht="18.75">
      <c r="F219" s="186"/>
    </row>
    <row r="220" ht="18.75">
      <c r="F220" s="186"/>
    </row>
    <row r="221" ht="18.75">
      <c r="F221" s="186"/>
    </row>
    <row r="222" ht="18.75">
      <c r="F222" s="186"/>
    </row>
    <row r="223" ht="18.75">
      <c r="F223" s="186"/>
    </row>
    <row r="224" ht="18.75">
      <c r="F224" s="186"/>
    </row>
    <row r="225" ht="18.75">
      <c r="F225" s="186"/>
    </row>
    <row r="226" ht="18.75">
      <c r="F226" s="186"/>
    </row>
    <row r="227" ht="18.75">
      <c r="F227" s="186"/>
    </row>
    <row r="228" ht="18.75">
      <c r="F228" s="186"/>
    </row>
    <row r="229" ht="18.75">
      <c r="F229" s="186"/>
    </row>
    <row r="230" ht="18.75">
      <c r="F230" s="186"/>
    </row>
    <row r="231" ht="18.75">
      <c r="F231" s="186"/>
    </row>
    <row r="232" ht="18.75">
      <c r="F232" s="186"/>
    </row>
    <row r="233" ht="18.75">
      <c r="F233" s="186"/>
    </row>
    <row r="234" ht="18.75">
      <c r="F234" s="186"/>
    </row>
    <row r="235" ht="18.75">
      <c r="F235" s="186"/>
    </row>
    <row r="236" ht="18.75">
      <c r="F236" s="186"/>
    </row>
    <row r="237" ht="18.75">
      <c r="F237" s="186"/>
    </row>
    <row r="238" ht="18.75">
      <c r="F238" s="186"/>
    </row>
    <row r="239" ht="18.75">
      <c r="F239" s="186"/>
    </row>
    <row r="240" ht="18.75">
      <c r="F240" s="186"/>
    </row>
    <row r="241" ht="18.75">
      <c r="F241" s="186"/>
    </row>
    <row r="242" ht="18.75">
      <c r="F242" s="186"/>
    </row>
    <row r="243" ht="18.75">
      <c r="F243" s="186"/>
    </row>
    <row r="244" ht="18.75">
      <c r="F244" s="186"/>
    </row>
    <row r="245" ht="18.75">
      <c r="F245" s="186"/>
    </row>
    <row r="246" ht="18.75">
      <c r="F246" s="186"/>
    </row>
    <row r="247" ht="18.75">
      <c r="F247" s="186"/>
    </row>
    <row r="248" ht="18.75">
      <c r="F248" s="186"/>
    </row>
    <row r="249" ht="18.75">
      <c r="F249" s="186"/>
    </row>
    <row r="250" ht="18.75">
      <c r="F250" s="186"/>
    </row>
    <row r="251" ht="18.75">
      <c r="F251" s="186"/>
    </row>
    <row r="252" ht="18.75">
      <c r="F252" s="186"/>
    </row>
    <row r="253" ht="18.75">
      <c r="F253" s="186"/>
    </row>
    <row r="254" ht="18.75">
      <c r="F254" s="186"/>
    </row>
    <row r="255" ht="18.75">
      <c r="F255" s="186"/>
    </row>
    <row r="256" ht="18.75">
      <c r="F256" s="186"/>
    </row>
    <row r="257" ht="18.75">
      <c r="F257" s="186"/>
    </row>
    <row r="258" ht="18.75">
      <c r="F258" s="186"/>
    </row>
    <row r="259" ht="18.75">
      <c r="F259" s="186"/>
    </row>
    <row r="260" ht="18.75">
      <c r="F260" s="186"/>
    </row>
    <row r="261" ht="18.75">
      <c r="F261" s="186"/>
    </row>
    <row r="262" spans="4:6" ht="18.75">
      <c r="D262" s="186"/>
      <c r="F262" s="186"/>
    </row>
    <row r="263" spans="4:6" ht="18.75">
      <c r="D263" s="186"/>
      <c r="F263" s="186"/>
    </row>
    <row r="264" spans="4:6" ht="18.75">
      <c r="D264" s="186"/>
      <c r="F264" s="186"/>
    </row>
    <row r="265" spans="4:6" ht="18.75">
      <c r="D265" s="186"/>
      <c r="F265" s="186"/>
    </row>
    <row r="266" spans="4:6" ht="18.75">
      <c r="D266" s="186"/>
      <c r="F266" s="186"/>
    </row>
    <row r="267" spans="4:6" ht="18.75">
      <c r="D267" s="186"/>
      <c r="F267" s="186"/>
    </row>
    <row r="268" spans="4:6" ht="18.75">
      <c r="D268" s="186"/>
      <c r="F268" s="186"/>
    </row>
    <row r="269" spans="4:6" ht="18.75">
      <c r="D269" s="186"/>
      <c r="F269" s="186"/>
    </row>
    <row r="270" spans="4:6" ht="18.75">
      <c r="D270" s="186"/>
      <c r="F270" s="186"/>
    </row>
    <row r="271" spans="4:6" ht="18.75">
      <c r="D271" s="186"/>
      <c r="F271" s="186"/>
    </row>
    <row r="272" spans="4:6" ht="18.75">
      <c r="D272" s="186"/>
      <c r="F272" s="186"/>
    </row>
    <row r="273" spans="4:6" ht="18.75">
      <c r="D273" s="186"/>
      <c r="F273" s="186"/>
    </row>
    <row r="274" spans="4:6" ht="18.75">
      <c r="D274" s="186"/>
      <c r="F274" s="186"/>
    </row>
    <row r="275" spans="4:6" ht="18.75">
      <c r="D275" s="186"/>
      <c r="F275" s="186"/>
    </row>
    <row r="276" spans="4:6" ht="18.75">
      <c r="D276" s="186"/>
      <c r="F276" s="186"/>
    </row>
    <row r="277" spans="4:6" ht="18.75">
      <c r="D277" s="186"/>
      <c r="F277" s="186"/>
    </row>
    <row r="278" spans="4:6" ht="18.75">
      <c r="D278" s="186"/>
      <c r="F278" s="186"/>
    </row>
    <row r="279" spans="4:6" ht="18.75">
      <c r="D279" s="186"/>
      <c r="F279" s="186"/>
    </row>
    <row r="280" spans="4:6" ht="18.75">
      <c r="D280" s="186"/>
      <c r="F280" s="186"/>
    </row>
    <row r="281" spans="4:6" ht="18.75">
      <c r="D281" s="186"/>
      <c r="F281" s="186"/>
    </row>
    <row r="282" spans="4:6" ht="18.75">
      <c r="D282" s="186"/>
      <c r="F282" s="186"/>
    </row>
    <row r="283" spans="4:6" ht="18.75">
      <c r="D283" s="186"/>
      <c r="F283" s="186"/>
    </row>
    <row r="284" spans="4:6" ht="18.75">
      <c r="D284" s="186"/>
      <c r="F284" s="186"/>
    </row>
    <row r="285" spans="4:6" ht="18.75">
      <c r="D285" s="186"/>
      <c r="F285" s="186"/>
    </row>
    <row r="286" spans="4:6" ht="18.75">
      <c r="D286" s="186"/>
      <c r="F286" s="186"/>
    </row>
    <row r="287" spans="4:6" ht="18.75">
      <c r="D287" s="186"/>
      <c r="F287" s="186"/>
    </row>
    <row r="288" spans="4:6" ht="18.75">
      <c r="D288" s="186"/>
      <c r="F288" s="186"/>
    </row>
    <row r="289" spans="4:6" ht="18.75">
      <c r="D289" s="186"/>
      <c r="F289" s="186"/>
    </row>
    <row r="290" spans="4:6" ht="18.75">
      <c r="D290" s="186"/>
      <c r="F290" s="186"/>
    </row>
    <row r="291" spans="4:6" ht="18.75">
      <c r="D291" s="186"/>
      <c r="F291" s="186"/>
    </row>
    <row r="292" spans="4:6" ht="18.75">
      <c r="D292" s="186"/>
      <c r="F292" s="186"/>
    </row>
    <row r="293" spans="4:6" ht="18.75">
      <c r="D293" s="186"/>
      <c r="F293" s="186"/>
    </row>
    <row r="294" spans="4:6" ht="18.75">
      <c r="D294" s="186"/>
      <c r="F294" s="186"/>
    </row>
    <row r="295" spans="4:6" ht="18.75">
      <c r="D295" s="186"/>
      <c r="F295" s="186"/>
    </row>
    <row r="296" spans="4:6" ht="18.75">
      <c r="D296" s="186"/>
      <c r="F296" s="186"/>
    </row>
    <row r="297" spans="4:6" ht="18.75">
      <c r="D297" s="186"/>
      <c r="F297" s="186"/>
    </row>
    <row r="298" spans="4:6" ht="18.75">
      <c r="D298" s="186"/>
      <c r="F298" s="186"/>
    </row>
    <row r="299" spans="4:6" ht="18.75">
      <c r="D299" s="186"/>
      <c r="F299" s="186"/>
    </row>
    <row r="300" spans="4:6" ht="18.75">
      <c r="D300" s="186"/>
      <c r="F300" s="186"/>
    </row>
    <row r="301" spans="4:6" ht="18.75">
      <c r="D301" s="186"/>
      <c r="F301" s="186"/>
    </row>
    <row r="302" spans="4:6" ht="18.75">
      <c r="D302" s="186"/>
      <c r="F302" s="186"/>
    </row>
    <row r="303" spans="4:6" ht="18.75">
      <c r="D303" s="186"/>
      <c r="F303" s="186"/>
    </row>
    <row r="304" spans="4:6" ht="18.75">
      <c r="D304" s="186"/>
      <c r="F304" s="186"/>
    </row>
    <row r="305" spans="4:6" ht="18.75">
      <c r="D305" s="186"/>
      <c r="F305" s="186"/>
    </row>
    <row r="306" spans="4:6" ht="18.75">
      <c r="D306" s="186"/>
      <c r="F306" s="186"/>
    </row>
    <row r="307" spans="4:6" ht="18.75">
      <c r="D307" s="186"/>
      <c r="F307" s="186"/>
    </row>
    <row r="308" spans="4:6" ht="18.75">
      <c r="D308" s="186"/>
      <c r="F308" s="186"/>
    </row>
    <row r="309" spans="4:6" ht="18.75">
      <c r="D309" s="186"/>
      <c r="F309" s="186"/>
    </row>
    <row r="310" spans="4:6" ht="18.75">
      <c r="D310" s="186"/>
      <c r="F310" s="186"/>
    </row>
    <row r="311" spans="4:6" ht="18.75">
      <c r="D311" s="186"/>
      <c r="F311" s="186"/>
    </row>
    <row r="312" spans="4:6" ht="18.75">
      <c r="D312" s="186"/>
      <c r="F312" s="186"/>
    </row>
    <row r="313" spans="4:6" ht="18.75">
      <c r="D313" s="186"/>
      <c r="F313" s="186"/>
    </row>
    <row r="314" spans="4:6" ht="18.75">
      <c r="D314" s="186"/>
      <c r="F314" s="186"/>
    </row>
    <row r="315" spans="4:6" ht="18.75">
      <c r="D315" s="186"/>
      <c r="F315" s="186"/>
    </row>
    <row r="316" spans="4:6" ht="18.75">
      <c r="D316" s="186"/>
      <c r="F316" s="186"/>
    </row>
    <row r="317" spans="4:6" ht="18.75">
      <c r="D317" s="186"/>
      <c r="F317" s="186"/>
    </row>
    <row r="318" spans="4:6" ht="18.75">
      <c r="D318" s="186"/>
      <c r="F318" s="186"/>
    </row>
    <row r="319" spans="4:6" ht="18.75">
      <c r="D319" s="186"/>
      <c r="F319" s="186"/>
    </row>
    <row r="320" spans="4:6" ht="18.75">
      <c r="D320" s="186"/>
      <c r="F320" s="186"/>
    </row>
    <row r="321" spans="4:6" ht="18.75">
      <c r="D321" s="186"/>
      <c r="F321" s="186"/>
    </row>
    <row r="322" spans="4:6" ht="18.75">
      <c r="D322" s="186"/>
      <c r="F322" s="186"/>
    </row>
    <row r="323" spans="4:6" ht="18.75">
      <c r="D323" s="186"/>
      <c r="F323" s="186"/>
    </row>
    <row r="324" spans="4:6" ht="18.75">
      <c r="D324" s="186"/>
      <c r="F324" s="186"/>
    </row>
    <row r="325" spans="4:6" ht="18.75">
      <c r="D325" s="186"/>
      <c r="F325" s="186"/>
    </row>
    <row r="326" spans="4:6" ht="18.75">
      <c r="D326" s="186"/>
      <c r="F326" s="186"/>
    </row>
    <row r="327" spans="4:6" ht="18.75">
      <c r="D327" s="186"/>
      <c r="F327" s="186"/>
    </row>
    <row r="328" spans="4:6" ht="18.75">
      <c r="D328" s="186"/>
      <c r="F328" s="186"/>
    </row>
    <row r="329" spans="4:6" ht="18.75">
      <c r="D329" s="186"/>
      <c r="F329" s="186"/>
    </row>
    <row r="330" spans="4:6" ht="18.75">
      <c r="D330" s="186"/>
      <c r="F330" s="186"/>
    </row>
    <row r="331" spans="4:6" ht="18.75">
      <c r="D331" s="186"/>
      <c r="F331" s="186"/>
    </row>
    <row r="332" spans="4:6" ht="18.75">
      <c r="D332" s="186"/>
      <c r="F332" s="186"/>
    </row>
    <row r="333" spans="4:6" ht="18.75">
      <c r="D333" s="186"/>
      <c r="F333" s="186"/>
    </row>
    <row r="334" spans="4:6" ht="18.75">
      <c r="D334" s="186"/>
      <c r="F334" s="186"/>
    </row>
    <row r="335" spans="4:6" ht="18.75">
      <c r="D335" s="186"/>
      <c r="F335" s="186"/>
    </row>
    <row r="336" spans="4:6" ht="18.75">
      <c r="D336" s="186"/>
      <c r="F336" s="186"/>
    </row>
    <row r="337" spans="4:6" ht="18.75">
      <c r="D337" s="186"/>
      <c r="F337" s="186"/>
    </row>
    <row r="338" spans="4:6" ht="18.75">
      <c r="D338" s="186"/>
      <c r="F338" s="186"/>
    </row>
    <row r="339" spans="4:6" ht="18.75">
      <c r="D339" s="186"/>
      <c r="F339" s="186"/>
    </row>
    <row r="340" spans="4:6" ht="18.75">
      <c r="D340" s="186"/>
      <c r="F340" s="186"/>
    </row>
    <row r="341" spans="4:6" ht="18.75">
      <c r="D341" s="186"/>
      <c r="F341" s="186"/>
    </row>
    <row r="342" spans="4:6" ht="18.75">
      <c r="D342" s="186"/>
      <c r="F342" s="186"/>
    </row>
    <row r="343" spans="4:6" ht="18.75">
      <c r="D343" s="186"/>
      <c r="F343" s="186"/>
    </row>
    <row r="344" spans="4:6" ht="18.75">
      <c r="D344" s="186"/>
      <c r="F344" s="186"/>
    </row>
    <row r="345" spans="4:6" ht="18.75">
      <c r="D345" s="186"/>
      <c r="F345" s="186"/>
    </row>
    <row r="346" spans="4:6" ht="18.75">
      <c r="D346" s="186"/>
      <c r="F346" s="186"/>
    </row>
    <row r="347" spans="4:6" ht="18.75">
      <c r="D347" s="186"/>
      <c r="F347" s="186"/>
    </row>
    <row r="348" spans="4:6" ht="18.75">
      <c r="D348" s="186"/>
      <c r="F348" s="186"/>
    </row>
    <row r="349" spans="2:6" ht="18.75">
      <c r="B349" s="186"/>
      <c r="D349" s="186"/>
      <c r="F349" s="186"/>
    </row>
    <row r="350" spans="4:6" ht="18.75">
      <c r="D350" s="186"/>
      <c r="F350" s="186"/>
    </row>
    <row r="351" ht="18.75">
      <c r="D351" s="186"/>
    </row>
    <row r="352" ht="18.75">
      <c r="D352" s="186"/>
    </row>
    <row r="353" ht="18.75">
      <c r="D353" s="186"/>
    </row>
    <row r="354" ht="18.75">
      <c r="D354" s="186"/>
    </row>
    <row r="355" ht="18.75">
      <c r="D355" s="186"/>
    </row>
    <row r="356" ht="18.75">
      <c r="D356" s="186"/>
    </row>
    <row r="357" ht="18.75">
      <c r="D357" s="186"/>
    </row>
    <row r="358" ht="18.75">
      <c r="D358" s="186"/>
    </row>
    <row r="359" ht="18.75">
      <c r="D359" s="186"/>
    </row>
    <row r="360" ht="18.75">
      <c r="D360" s="186"/>
    </row>
    <row r="361" ht="18.75">
      <c r="D361" s="186"/>
    </row>
    <row r="362" ht="18.75">
      <c r="D362" s="186"/>
    </row>
    <row r="363" ht="18.75">
      <c r="D363" s="186"/>
    </row>
    <row r="364" ht="18.75">
      <c r="D364" s="186"/>
    </row>
    <row r="365" ht="18.75">
      <c r="D365" s="186"/>
    </row>
    <row r="366" ht="18.75">
      <c r="D366" s="186"/>
    </row>
    <row r="367" ht="18.75">
      <c r="D367" s="186"/>
    </row>
    <row r="368" ht="18.75">
      <c r="D368" s="186"/>
    </row>
    <row r="369" ht="18.75">
      <c r="D369" s="186"/>
    </row>
    <row r="370" ht="18.75">
      <c r="D370" s="186"/>
    </row>
    <row r="371" ht="18.75">
      <c r="D371" s="186"/>
    </row>
    <row r="372" ht="18.75">
      <c r="D372" s="186"/>
    </row>
  </sheetData>
  <sheetProtection/>
  <mergeCells count="23">
    <mergeCell ref="A4:B4"/>
    <mergeCell ref="C5:D5"/>
    <mergeCell ref="E6:F6"/>
    <mergeCell ref="C8:D8"/>
    <mergeCell ref="E10:F10"/>
    <mergeCell ref="G18:H18"/>
    <mergeCell ref="A77:B77"/>
    <mergeCell ref="E26:F26"/>
    <mergeCell ref="G28:H28"/>
    <mergeCell ref="G37:H37"/>
    <mergeCell ref="A49:B49"/>
    <mergeCell ref="E50:F50"/>
    <mergeCell ref="G53:H53"/>
    <mergeCell ref="G78:H78"/>
    <mergeCell ref="C79:D79"/>
    <mergeCell ref="A82:B82"/>
    <mergeCell ref="E85:F85"/>
    <mergeCell ref="C89:D89"/>
    <mergeCell ref="E62:F62"/>
    <mergeCell ref="G64:H64"/>
    <mergeCell ref="C66:D66"/>
    <mergeCell ref="A71:B71"/>
    <mergeCell ref="E75:F7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浅井　三郎</cp:lastModifiedBy>
  <cp:lastPrinted>2022-01-25T04:07:30Z</cp:lastPrinted>
  <dcterms:created xsi:type="dcterms:W3CDTF">2012-05-30T01:12:45Z</dcterms:created>
  <dcterms:modified xsi:type="dcterms:W3CDTF">2022-01-25T04:07:50Z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