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長期分析\地域計算(修正版)\冊子原稿、知事報告\冊子原稿\1概要版、知事報告\Ｒ2-Ｒ4地域経済計算概要版\HP掲載用\"/>
    </mc:Choice>
  </mc:AlternateContent>
  <bookViews>
    <workbookView xWindow="-15" yWindow="-15" windowWidth="20460" windowHeight="3915" tabRatio="799" activeTab="10"/>
  </bookViews>
  <sheets>
    <sheet name="表紙" sheetId="26" r:id="rId1"/>
    <sheet name="H23" sheetId="15" r:id="rId2"/>
    <sheet name="H24" sheetId="14" r:id="rId3"/>
    <sheet name="H25" sheetId="27" r:id="rId4"/>
    <sheet name="H26" sheetId="28" r:id="rId5"/>
    <sheet name="H27" sheetId="29" r:id="rId6"/>
    <sheet name="H28" sheetId="30" r:id="rId7"/>
    <sheet name="H29" sheetId="31" r:id="rId8"/>
    <sheet name="H30" sheetId="32" r:id="rId9"/>
    <sheet name="R1" sheetId="33" r:id="rId10"/>
    <sheet name="R2" sheetId="34" r:id="rId11"/>
  </sheets>
  <definedNames>
    <definedName name="_xlnm.Print_Area" localSheetId="1">'H23'!$A$1:$X$48</definedName>
    <definedName name="_xlnm.Print_Area" localSheetId="2">'H24'!$A$1:$X$48</definedName>
    <definedName name="_xlnm.Print_Area" localSheetId="3">'H25'!$A$1:$X$48</definedName>
    <definedName name="_xlnm.Print_Area" localSheetId="4">'H26'!$A$1:$X$48</definedName>
    <definedName name="_xlnm.Print_Area" localSheetId="5">'H27'!$A$1:$X$48</definedName>
    <definedName name="_xlnm.Print_Area" localSheetId="6">'H28'!$A$1:$X$48</definedName>
    <definedName name="_xlnm.Print_Area" localSheetId="7">'H29'!$A$1:$X$48</definedName>
    <definedName name="_xlnm.Print_Area" localSheetId="8">'H30'!$A$1:$X$48</definedName>
    <definedName name="_xlnm.Print_Area" localSheetId="9">'R1'!$A$1:$X$48</definedName>
    <definedName name="_xlnm.Print_Area" localSheetId="10">'R2'!$A$1:$X$48</definedName>
    <definedName name="_xlnm.Print_Area" localSheetId="0">表紙!$A$1:$A$32</definedName>
  </definedNames>
  <calcPr calcId="162913"/>
</workbook>
</file>

<file path=xl/calcChain.xml><?xml version="1.0" encoding="utf-8"?>
<calcChain xmlns="http://schemas.openxmlformats.org/spreadsheetml/2006/main">
  <c r="A2" i="26" l="1"/>
  <c r="I20" i="26"/>
  <c r="E20" i="26"/>
  <c r="F15" i="26"/>
  <c r="E15" i="26"/>
  <c r="D15" i="26"/>
  <c r="G14" i="26"/>
  <c r="F20" i="26" s="1"/>
  <c r="F3" i="26"/>
  <c r="E3" i="26"/>
  <c r="D5" i="26" s="1"/>
  <c r="D3" i="26"/>
  <c r="G2" i="26"/>
  <c r="F32" i="26" l="1"/>
  <c r="E31" i="26"/>
  <c r="F24" i="26"/>
  <c r="E23" i="26"/>
  <c r="J20" i="26"/>
  <c r="H20" i="26" s="1"/>
  <c r="F33" i="26"/>
  <c r="E32" i="26"/>
  <c r="F25" i="26"/>
  <c r="E24" i="26"/>
  <c r="F34" i="26"/>
  <c r="E33" i="26"/>
  <c r="F26" i="26"/>
  <c r="E25" i="26"/>
  <c r="F35" i="26"/>
  <c r="E34" i="26"/>
  <c r="F27" i="26"/>
  <c r="E26" i="26"/>
  <c r="G20" i="26"/>
  <c r="K20" i="26" s="1"/>
  <c r="F36" i="26"/>
  <c r="E35" i="26"/>
  <c r="F28" i="26"/>
  <c r="E27" i="26"/>
  <c r="F37" i="26"/>
  <c r="E36" i="26"/>
  <c r="F29" i="26"/>
  <c r="E28" i="26"/>
  <c r="F21" i="26"/>
  <c r="E37" i="26"/>
  <c r="F30" i="26"/>
  <c r="E29" i="26"/>
  <c r="F22" i="26"/>
  <c r="E21" i="26"/>
  <c r="F31" i="26"/>
  <c r="E30" i="26"/>
  <c r="F23" i="26"/>
  <c r="E22" i="26"/>
  <c r="D4" i="26"/>
  <c r="G27" i="26" l="1"/>
  <c r="J27" i="26"/>
  <c r="H27" i="26" s="1"/>
  <c r="G25" i="26"/>
  <c r="J25" i="26"/>
  <c r="H25" i="26"/>
  <c r="J22" i="26"/>
  <c r="H22" i="26" s="1"/>
  <c r="G22" i="26"/>
  <c r="J37" i="26"/>
  <c r="I37" i="26"/>
  <c r="H37" i="26"/>
  <c r="G37" i="26"/>
  <c r="K37" i="26" s="1"/>
  <c r="I35" i="26"/>
  <c r="H35" i="26"/>
  <c r="G35" i="26"/>
  <c r="J35" i="26"/>
  <c r="G33" i="26"/>
  <c r="J33" i="26"/>
  <c r="I33" i="26"/>
  <c r="H33" i="26"/>
  <c r="J30" i="26"/>
  <c r="I30" i="26"/>
  <c r="H30" i="26"/>
  <c r="G30" i="26"/>
  <c r="K30" i="26" s="1"/>
  <c r="J28" i="26"/>
  <c r="H28" i="26" s="1"/>
  <c r="G28" i="26"/>
  <c r="H26" i="26"/>
  <c r="G26" i="26"/>
  <c r="J26" i="26"/>
  <c r="J23" i="26"/>
  <c r="H23" i="26" s="1"/>
  <c r="G23" i="26"/>
  <c r="J21" i="26"/>
  <c r="H21" i="26" s="1"/>
  <c r="I21" i="26"/>
  <c r="I22" i="26" s="1"/>
  <c r="I23" i="26" s="1"/>
  <c r="I24" i="26" s="1"/>
  <c r="I25" i="26" s="1"/>
  <c r="I26" i="26" s="1"/>
  <c r="I27" i="26" s="1"/>
  <c r="I28" i="26" s="1"/>
  <c r="I29" i="26" s="1"/>
  <c r="G21" i="26"/>
  <c r="J36" i="26"/>
  <c r="I36" i="26"/>
  <c r="H36" i="26"/>
  <c r="G36" i="26"/>
  <c r="K36" i="26" s="1"/>
  <c r="J24" i="26"/>
  <c r="H24" i="26" s="1"/>
  <c r="G24" i="26"/>
  <c r="H34" i="26"/>
  <c r="G34" i="26"/>
  <c r="J34" i="26"/>
  <c r="I34" i="26"/>
  <c r="J31" i="26"/>
  <c r="I31" i="26"/>
  <c r="H31" i="26"/>
  <c r="G31" i="26"/>
  <c r="K31" i="26" s="1"/>
  <c r="J29" i="26"/>
  <c r="H29" i="26" s="1"/>
  <c r="G29" i="26"/>
  <c r="J32" i="26"/>
  <c r="I32" i="26"/>
  <c r="H32" i="26"/>
  <c r="G32" i="26"/>
  <c r="K32" i="26" s="1"/>
  <c r="K28" i="26" l="1"/>
  <c r="K23" i="26"/>
  <c r="K34" i="26"/>
  <c r="K33" i="26"/>
  <c r="K25" i="26"/>
  <c r="K29" i="26"/>
  <c r="K22" i="26"/>
  <c r="K21" i="26"/>
  <c r="K35" i="26"/>
  <c r="K27" i="26"/>
  <c r="K24" i="26"/>
  <c r="K26" i="26"/>
</calcChain>
</file>

<file path=xl/sharedStrings.xml><?xml version="1.0" encoding="utf-8"?>
<sst xmlns="http://schemas.openxmlformats.org/spreadsheetml/2006/main" count="821" uniqueCount="104">
  <si>
    <t>しずおかけんの</t>
    <phoneticPr fontId="4"/>
  </si>
  <si>
    <t>地域経済計算</t>
    <rPh sb="0" eb="2">
      <t>チイキ</t>
    </rPh>
    <rPh sb="2" eb="4">
      <t>ケイザイ</t>
    </rPh>
    <rPh sb="4" eb="6">
      <t>ケイサン</t>
    </rPh>
    <phoneticPr fontId="4"/>
  </si>
  <si>
    <t>【計数編】</t>
    <rPh sb="1" eb="3">
      <t>ケイスウ</t>
    </rPh>
    <rPh sb="3" eb="4">
      <t>ヘン</t>
    </rPh>
    <phoneticPr fontId="4"/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</si>
  <si>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</si>
  <si>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</si>
  <si>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</si>
  <si>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</si>
  <si>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</si>
  <si>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</si>
  <si>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</si>
  <si>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</si>
  <si>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</si>
  <si>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</si>
  <si>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</si>
  <si>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</si>
  <si>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</si>
  <si>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</si>
  <si>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</si>
  <si>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</si>
  <si>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</si>
  <si>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</si>
  <si>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</si>
  <si>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</si>
  <si>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</si>
  <si>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</si>
  <si>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</si>
  <si>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</si>
  <si>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</si>
  <si>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</si>
  <si>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</si>
  <si>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</si>
  <si>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</si>
  <si>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伊豆市</t>
  </si>
  <si>
    <t>御前崎市</t>
  </si>
  <si>
    <t>菊川市</t>
  </si>
  <si>
    <t>伊豆の国市</t>
  </si>
  <si>
    <t>牧之原市</t>
  </si>
  <si>
    <t>川根本町</t>
  </si>
  <si>
    <t>持ち家</t>
    <rPh sb="0" eb="1">
      <t>モ</t>
    </rPh>
    <rPh sb="2" eb="3">
      <t>イエ</t>
    </rPh>
    <phoneticPr fontId="4"/>
  </si>
  <si>
    <t>農林水</t>
    <rPh sb="0" eb="1">
      <t>ノウ</t>
    </rPh>
    <rPh sb="1" eb="2">
      <t>リン</t>
    </rPh>
    <rPh sb="2" eb="3">
      <t>スイ</t>
    </rPh>
    <phoneticPr fontId="4"/>
  </si>
  <si>
    <t>賃金・俸給</t>
    <rPh sb="0" eb="2">
      <t>チンギン</t>
    </rPh>
    <rPh sb="3" eb="5">
      <t>ホウキュウ</t>
    </rPh>
    <phoneticPr fontId="4"/>
  </si>
  <si>
    <t>企業所得</t>
    <rPh sb="0" eb="2">
      <t>キギョウ</t>
    </rPh>
    <rPh sb="2" eb="4">
      <t>ショトク</t>
    </rPh>
    <phoneticPr fontId="4"/>
  </si>
  <si>
    <t>財産所得</t>
    <rPh sb="0" eb="2">
      <t>ザイサン</t>
    </rPh>
    <rPh sb="2" eb="4">
      <t>ショトク</t>
    </rPh>
    <phoneticPr fontId="4"/>
  </si>
  <si>
    <t>雇用者報酬</t>
    <rPh sb="0" eb="3">
      <t>コヨウシャ</t>
    </rPh>
    <rPh sb="3" eb="5">
      <t>ホウシュウ</t>
    </rPh>
    <phoneticPr fontId="4"/>
  </si>
  <si>
    <t>静岡県</t>
    <rPh sb="0" eb="2">
      <t>シズオカ</t>
    </rPh>
    <rPh sb="2" eb="3">
      <t>ケン</t>
    </rPh>
    <phoneticPr fontId="4"/>
  </si>
  <si>
    <t>雇主の現実</t>
    <rPh sb="0" eb="2">
      <t>ヤトイヌシ</t>
    </rPh>
    <rPh sb="3" eb="5">
      <t>ゲンジツ</t>
    </rPh>
    <phoneticPr fontId="4"/>
  </si>
  <si>
    <t>社会負担</t>
    <rPh sb="0" eb="2">
      <t>シャカイ</t>
    </rPh>
    <rPh sb="2" eb="4">
      <t>フタン</t>
    </rPh>
    <phoneticPr fontId="4"/>
  </si>
  <si>
    <t>一般政府</t>
    <rPh sb="0" eb="2">
      <t>イッパン</t>
    </rPh>
    <rPh sb="2" eb="4">
      <t>セイフ</t>
    </rPh>
    <phoneticPr fontId="4"/>
  </si>
  <si>
    <t>家計</t>
    <rPh sb="0" eb="2">
      <t>カケイ</t>
    </rPh>
    <phoneticPr fontId="4"/>
  </si>
  <si>
    <t>利子</t>
    <rPh sb="0" eb="2">
      <t>リシ</t>
    </rPh>
    <phoneticPr fontId="4"/>
  </si>
  <si>
    <t>配当</t>
    <rPh sb="0" eb="2">
      <t>ハイトウ</t>
    </rPh>
    <phoneticPr fontId="4"/>
  </si>
  <si>
    <t>対家計民間</t>
    <rPh sb="0" eb="1">
      <t>タイ</t>
    </rPh>
    <rPh sb="1" eb="3">
      <t>カケイ</t>
    </rPh>
    <rPh sb="3" eb="5">
      <t>ミンカン</t>
    </rPh>
    <phoneticPr fontId="4"/>
  </si>
  <si>
    <t>非営利団体</t>
    <rPh sb="0" eb="3">
      <t>ヒエイリ</t>
    </rPh>
    <rPh sb="3" eb="5">
      <t>ダンタイ</t>
    </rPh>
    <phoneticPr fontId="4"/>
  </si>
  <si>
    <t>企業</t>
    <rPh sb="0" eb="2">
      <t>キギョウ</t>
    </rPh>
    <phoneticPr fontId="4"/>
  </si>
  <si>
    <t>民間法人</t>
    <rPh sb="0" eb="2">
      <t>ミンカン</t>
    </rPh>
    <rPh sb="2" eb="4">
      <t>ホウジン</t>
    </rPh>
    <phoneticPr fontId="2"/>
  </si>
  <si>
    <t>公的企業</t>
    <rPh sb="0" eb="2">
      <t>コウテキ</t>
    </rPh>
    <rPh sb="2" eb="4">
      <t>キギョウ</t>
    </rPh>
    <phoneticPr fontId="4"/>
  </si>
  <si>
    <t>個人企業</t>
    <rPh sb="0" eb="2">
      <t>コジン</t>
    </rPh>
    <rPh sb="2" eb="4">
      <t>キギョウ</t>
    </rPh>
    <phoneticPr fontId="4"/>
  </si>
  <si>
    <t>市町民所得</t>
    <rPh sb="0" eb="2">
      <t>シチョウ</t>
    </rPh>
    <rPh sb="2" eb="3">
      <t>ミン</t>
    </rPh>
    <rPh sb="3" eb="5">
      <t>ショトク</t>
    </rPh>
    <phoneticPr fontId="2"/>
  </si>
  <si>
    <t>（千円）</t>
    <rPh sb="1" eb="3">
      <t>センエン</t>
    </rPh>
    <phoneticPr fontId="2"/>
  </si>
  <si>
    <t>賃貸料</t>
    <rPh sb="0" eb="3">
      <t>チンタイリョウ</t>
    </rPh>
    <phoneticPr fontId="4"/>
  </si>
  <si>
    <t>地域別所得</t>
    <rPh sb="0" eb="2">
      <t>チイキ</t>
    </rPh>
    <rPh sb="2" eb="3">
      <t>ベツ</t>
    </rPh>
    <rPh sb="3" eb="5">
      <t>ショトク</t>
    </rPh>
    <phoneticPr fontId="4"/>
  </si>
  <si>
    <t>市町民所得</t>
    <rPh sb="0" eb="1">
      <t>シ</t>
    </rPh>
    <rPh sb="1" eb="2">
      <t>マチ</t>
    </rPh>
    <rPh sb="2" eb="3">
      <t>ミン</t>
    </rPh>
    <rPh sb="3" eb="5">
      <t>ショトク</t>
    </rPh>
    <phoneticPr fontId="4"/>
  </si>
  <si>
    <t>一人当たり</t>
    <rPh sb="0" eb="2">
      <t>ヒトリ</t>
    </rPh>
    <rPh sb="2" eb="3">
      <t>ア</t>
    </rPh>
    <phoneticPr fontId="4"/>
  </si>
  <si>
    <t>雇主の帰属</t>
    <rPh sb="0" eb="2">
      <t>ヤトイヌシ</t>
    </rPh>
    <rPh sb="3" eb="5">
      <t>キゾク</t>
    </rPh>
    <phoneticPr fontId="4"/>
  </si>
  <si>
    <t>　</t>
    <phoneticPr fontId="4"/>
  </si>
  <si>
    <t>その他の</t>
    <rPh sb="2" eb="3">
      <t>タ</t>
    </rPh>
    <phoneticPr fontId="4"/>
  </si>
  <si>
    <t>投資所得</t>
    <rPh sb="0" eb="2">
      <t>トウシ</t>
    </rPh>
    <rPh sb="2" eb="4">
      <t>ショトク</t>
    </rPh>
    <phoneticPr fontId="4"/>
  </si>
  <si>
    <t>　</t>
    <phoneticPr fontId="4"/>
  </si>
  <si>
    <t>－　市町民所得　－</t>
    <rPh sb="2" eb="4">
      <t>シチョウ</t>
    </rPh>
    <rPh sb="4" eb="5">
      <t>ミン</t>
    </rPh>
    <rPh sb="5" eb="7">
      <t>ショトク</t>
    </rPh>
    <phoneticPr fontId="4"/>
  </si>
  <si>
    <t>4地域</t>
  </si>
  <si>
    <t>伊豆半島地域</t>
  </si>
  <si>
    <t>東部地域</t>
  </si>
  <si>
    <t>中部地域</t>
  </si>
  <si>
    <t>西部地域</t>
  </si>
  <si>
    <t>（注）伊豆半島地域と東部地域に重複する市町があるため、地域の合計値と静岡県値は一致しません。　　　　　　　　　　　　　</t>
    <phoneticPr fontId="4"/>
  </si>
  <si>
    <t>産業</t>
    <rPh sb="0" eb="2">
      <t>サンギョウ</t>
    </rPh>
    <phoneticPr fontId="4"/>
  </si>
  <si>
    <t>産業</t>
    <phoneticPr fontId="4"/>
  </si>
  <si>
    <t xml:space="preserve"> </t>
    <phoneticPr fontId="4"/>
  </si>
  <si>
    <t>(非企業部門）</t>
    <rPh sb="1" eb="2">
      <t>ヒ</t>
    </rPh>
    <rPh sb="2" eb="4">
      <t>キギョウ</t>
    </rPh>
    <rPh sb="4" eb="6">
      <t>ブモン</t>
    </rPh>
    <phoneticPr fontId="4"/>
  </si>
  <si>
    <t>（地方政府等）</t>
    <rPh sb="1" eb="6">
      <t>チホウセイフトウ</t>
    </rPh>
    <phoneticPr fontId="4"/>
  </si>
  <si>
    <t>令和</t>
    <phoneticPr fontId="4"/>
  </si>
  <si>
    <t>年度</t>
    <phoneticPr fontId="4"/>
  </si>
  <si>
    <t>平成</t>
  </si>
  <si>
    <t>（単位：百万円）</t>
    <phoneticPr fontId="4"/>
  </si>
  <si>
    <t>　平成23年度　市町民所得</t>
  </si>
  <si>
    <t>平成23年度　</t>
  </si>
  <si>
    <t>　平成24年度　市町民所得</t>
  </si>
  <si>
    <t>平成24年度　</t>
  </si>
  <si>
    <t>　平成25年度　市町民所得</t>
  </si>
  <si>
    <t>平成25年度　</t>
  </si>
  <si>
    <t>　平成26年度　市町民所得</t>
  </si>
  <si>
    <t>平成26年度　</t>
  </si>
  <si>
    <t>　平成27年度　市町民所得</t>
  </si>
  <si>
    <t>平成27年度　</t>
  </si>
  <si>
    <t>　平成28年度　市町民所得</t>
  </si>
  <si>
    <t>平成28年度　</t>
  </si>
  <si>
    <t>　平成29年度　市町民所得</t>
  </si>
  <si>
    <t>平成29年度　</t>
  </si>
  <si>
    <t>　平成30年度　市町民所得</t>
  </si>
  <si>
    <t>平成30年度　</t>
  </si>
  <si>
    <t>　令和元年度　市町民所得</t>
  </si>
  <si>
    <t>令和元年度　</t>
  </si>
  <si>
    <t>　令和２年度　市町民所得</t>
  </si>
  <si>
    <t>令和２年度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</si>
</sst>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28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36"/>
      <name val="Arial"/>
      <family val="2"/>
    </font>
    <font>
      <sz val="28"/>
      <name val="Arial"/>
      <family val="2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  <xf numFmtId="0" fontId="7" fillId="0" borderId="0">
      <alignment vertical="center"/>
    </xf>
  </cellStyleXfs>
  <cellXfs count="116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vertical="center" shrinkToFi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shrinkToFit="1"/>
    </xf>
    <xf numFmtId="0" fontId="6" fillId="0" borderId="1" xfId="0" applyFont="1" applyFill="1" applyBorder="1" applyAlignment="1">
      <alignment vertical="center"/>
    </xf>
    <xf numFmtId="38" fontId="6" fillId="0" borderId="6" xfId="1" applyFont="1" applyFill="1" applyBorder="1" applyAlignment="1">
      <alignment horizontal="left" vertical="center" shrinkToFit="1"/>
    </xf>
    <xf numFmtId="38" fontId="6" fillId="0" borderId="9" xfId="1" applyFont="1" applyFill="1" applyBorder="1" applyAlignment="1">
      <alignment horizontal="left" vertical="center" shrinkToFit="1"/>
    </xf>
    <xf numFmtId="38" fontId="6" fillId="0" borderId="13" xfId="1" applyFont="1" applyFill="1" applyBorder="1" applyAlignment="1">
      <alignment horizontal="left" vertical="center" shrinkToFit="1"/>
    </xf>
    <xf numFmtId="3" fontId="5" fillId="0" borderId="8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3" fontId="5" fillId="0" borderId="9" xfId="1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11" fillId="0" borderId="0" xfId="2" applyFont="1">
      <alignment vertical="center"/>
    </xf>
    <xf numFmtId="0" fontId="8" fillId="0" borderId="0" xfId="2" applyFont="1">
      <alignment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0" xfId="2" applyFont="1">
      <alignment vertical="center"/>
    </xf>
    <xf numFmtId="0" fontId="9" fillId="0" borderId="0" xfId="2" quotePrefix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8" fontId="3" fillId="0" borderId="0" xfId="1" applyFont="1" applyAlignment="1">
      <alignment vertical="center"/>
    </xf>
    <xf numFmtId="0" fontId="6" fillId="0" borderId="15" xfId="0" applyFont="1" applyBorder="1" applyAlignment="1">
      <alignment horizontal="left" vertical="center" shrinkToFit="1"/>
    </xf>
    <xf numFmtId="3" fontId="3" fillId="0" borderId="0" xfId="0" applyNumberFormat="1" applyFont="1" applyAlignment="1">
      <alignment vertical="center"/>
    </xf>
    <xf numFmtId="38" fontId="5" fillId="0" borderId="1" xfId="1" applyFont="1" applyFill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8" fillId="2" borderId="0" xfId="3" applyFont="1" applyFill="1">
      <alignment vertical="center"/>
    </xf>
    <xf numFmtId="0" fontId="8" fillId="0" borderId="0" xfId="3" applyFont="1">
      <alignment vertical="center"/>
    </xf>
    <xf numFmtId="0" fontId="8" fillId="2" borderId="0" xfId="3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3" applyFont="1" applyFill="1" applyAlignment="1">
      <alignment horizontal="center" vertical="center"/>
    </xf>
    <xf numFmtId="0" fontId="11" fillId="0" borderId="0" xfId="3" applyFont="1">
      <alignment vertical="center"/>
    </xf>
    <xf numFmtId="0" fontId="13" fillId="0" borderId="0" xfId="0" applyFont="1" applyFill="1"/>
    <xf numFmtId="0" fontId="12" fillId="2" borderId="0" xfId="3" applyFont="1" applyFill="1" applyAlignment="1">
      <alignment horizontal="center" vertical="center"/>
    </xf>
    <xf numFmtId="0" fontId="12" fillId="0" borderId="0" xfId="3" applyFont="1">
      <alignment vertical="center"/>
    </xf>
    <xf numFmtId="0" fontId="0" fillId="3" borderId="15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textRotation="255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</cellXfs>
  <cellStyles count="4">
    <cellStyle name="桁区切り" xfId="1" builtinId="6"/>
    <cellStyle name="標準" xfId="0" builtinId="0"/>
    <cellStyle name="標準_単年度計数表（生産）修正前" xfId="3"/>
    <cellStyle name="標準_単年度計数表（分配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75" workbookViewId="0">
      <selection activeCell="K6" sqref="K6"/>
    </sheetView>
  </sheetViews>
  <sheetFormatPr defaultRowHeight="14.25" x14ac:dyDescent="0.15"/>
  <cols>
    <col min="1" max="1" width="93.125" style="59" customWidth="1"/>
    <col min="2" max="3" width="9" style="89"/>
    <col min="4" max="10" width="5.625" style="89" customWidth="1"/>
    <col min="11" max="11" width="10.625" style="89" customWidth="1"/>
    <col min="12" max="16384" width="9" style="59"/>
  </cols>
  <sheetData>
    <row r="1" spans="1:11" ht="93" customHeight="1" x14ac:dyDescent="0.15">
      <c r="B1" s="88"/>
    </row>
    <row r="2" spans="1:11" ht="45" customHeight="1" x14ac:dyDescent="0.15">
      <c r="A2" s="60" t="str">
        <f>D3&amp;E3&amp;F3</f>
        <v>令和２年度</v>
      </c>
      <c r="B2" s="90"/>
      <c r="D2" s="91" t="s">
        <v>80</v>
      </c>
      <c r="E2" s="92">
        <v>2</v>
      </c>
      <c r="F2" t="s">
        <v>81</v>
      </c>
      <c r="G2">
        <f>E2+IF(D2=$D$9,E9,IF(D2=$D$10,$E$10,$E$11))</f>
        <v>2020</v>
      </c>
    </row>
    <row r="3" spans="1:11" x14ac:dyDescent="0.15">
      <c r="B3" s="88"/>
      <c r="D3" t="str">
        <f>D2</f>
        <v>令和</v>
      </c>
      <c r="E3" s="93" t="str">
        <f>IF(E2&lt;10,DBCS(E2),E2)</f>
        <v>２</v>
      </c>
      <c r="F3" t="str">
        <f>F2</f>
        <v>年度</v>
      </c>
      <c r="G3"/>
    </row>
    <row r="4" spans="1:11" s="58" customFormat="1" ht="64.5" customHeight="1" x14ac:dyDescent="0.15">
      <c r="A4" s="62" t="s">
        <v>0</v>
      </c>
      <c r="B4" s="94"/>
      <c r="C4" s="95"/>
      <c r="D4" s="96" t="str">
        <f>D3&amp;E3&amp;F3</f>
        <v>令和２年度</v>
      </c>
      <c r="E4"/>
      <c r="F4"/>
      <c r="G4"/>
      <c r="H4" s="95"/>
      <c r="I4" s="95"/>
      <c r="J4" s="95"/>
      <c r="K4" s="95"/>
    </row>
    <row r="5" spans="1:11" s="58" customFormat="1" ht="64.5" customHeight="1" x14ac:dyDescent="0.15">
      <c r="A5" s="62" t="s">
        <v>1</v>
      </c>
      <c r="B5" s="94"/>
      <c r="C5" s="95"/>
      <c r="D5" s="96" t="str">
        <f>D3&amp;E3&amp;LEFT(F3,1)</f>
        <v>令和２年</v>
      </c>
      <c r="E5"/>
      <c r="F5"/>
      <c r="G5"/>
      <c r="H5" s="95"/>
      <c r="I5" s="95"/>
      <c r="J5" s="95"/>
      <c r="K5" s="95"/>
    </row>
    <row r="6" spans="1:11" ht="50.1" customHeight="1" x14ac:dyDescent="0.15">
      <c r="A6" s="61"/>
      <c r="B6" s="90"/>
    </row>
    <row r="7" spans="1:11" s="63" customFormat="1" ht="43.5" customHeight="1" x14ac:dyDescent="0.15">
      <c r="A7" s="60" t="s">
        <v>2</v>
      </c>
      <c r="B7" s="97"/>
      <c r="C7" s="98"/>
      <c r="D7" s="98"/>
      <c r="E7" s="98"/>
      <c r="F7" s="98"/>
      <c r="G7" s="98"/>
      <c r="H7" s="98"/>
      <c r="I7" s="98"/>
      <c r="J7" s="98"/>
      <c r="K7" s="98"/>
    </row>
    <row r="8" spans="1:11" s="63" customFormat="1" ht="43.5" customHeight="1" x14ac:dyDescent="0.15">
      <c r="A8" s="64" t="s">
        <v>68</v>
      </c>
      <c r="B8" s="97"/>
      <c r="C8" s="98"/>
      <c r="D8" s="98"/>
      <c r="E8" s="98"/>
      <c r="F8" s="98"/>
      <c r="G8" s="98"/>
      <c r="H8" s="98"/>
      <c r="I8" s="98"/>
      <c r="J8" s="98"/>
      <c r="K8" s="98"/>
    </row>
    <row r="9" spans="1:11" x14ac:dyDescent="0.15">
      <c r="B9" s="88"/>
      <c r="D9" s="99" t="s">
        <v>82</v>
      </c>
      <c r="E9" s="99">
        <v>1988</v>
      </c>
    </row>
    <row r="10" spans="1:11" x14ac:dyDescent="0.15">
      <c r="B10" s="88"/>
      <c r="D10" s="99" t="s">
        <v>80</v>
      </c>
      <c r="E10" s="99">
        <v>2018</v>
      </c>
    </row>
    <row r="11" spans="1:11" x14ac:dyDescent="0.15">
      <c r="B11" s="88"/>
      <c r="D11" s="99"/>
      <c r="E11" s="99"/>
    </row>
    <row r="12" spans="1:11" x14ac:dyDescent="0.15">
      <c r="B12" s="88"/>
    </row>
    <row r="13" spans="1:11" x14ac:dyDescent="0.15">
      <c r="B13" s="88"/>
    </row>
    <row r="14" spans="1:11" x14ac:dyDescent="0.15">
      <c r="B14" s="88"/>
      <c r="D14" s="91" t="s">
        <v>82</v>
      </c>
      <c r="E14" s="92">
        <v>23</v>
      </c>
      <c r="F14" t="s">
        <v>81</v>
      </c>
      <c r="G14">
        <f>E14+IF(D14=$D$9,$E$9,IF(D14=$D$10,$E$10,$E$11))</f>
        <v>2011</v>
      </c>
      <c r="H14" s="96"/>
      <c r="I14" s="96"/>
      <c r="J14" s="96"/>
      <c r="K14"/>
    </row>
    <row r="15" spans="1:11" x14ac:dyDescent="0.15">
      <c r="B15" s="88"/>
      <c r="D15" t="str">
        <f>D14</f>
        <v>平成</v>
      </c>
      <c r="E15" s="93">
        <f>IF(E14&lt;10,DBCS(E14),E14)</f>
        <v>23</v>
      </c>
      <c r="F15" t="str">
        <f>F14</f>
        <v>年度</v>
      </c>
      <c r="G15"/>
      <c r="H15" s="96"/>
      <c r="I15" s="96"/>
      <c r="J15" s="96"/>
      <c r="K15"/>
    </row>
    <row r="16" spans="1:11" x14ac:dyDescent="0.15">
      <c r="B16" s="88"/>
      <c r="D16"/>
      <c r="E16"/>
      <c r="F16"/>
      <c r="G16"/>
      <c r="H16"/>
      <c r="I16"/>
      <c r="J16"/>
      <c r="K16"/>
    </row>
    <row r="17" spans="2:11" x14ac:dyDescent="0.15">
      <c r="B17" s="88"/>
      <c r="D17"/>
      <c r="E17"/>
      <c r="F17"/>
      <c r="G17"/>
      <c r="H17"/>
      <c r="I17"/>
      <c r="J17"/>
      <c r="K17"/>
    </row>
    <row r="18" spans="2:11" x14ac:dyDescent="0.15">
      <c r="B18" s="88"/>
      <c r="D18"/>
      <c r="E18"/>
      <c r="F18"/>
      <c r="G18"/>
      <c r="H18"/>
      <c r="I18"/>
      <c r="J18"/>
      <c r="K18"/>
    </row>
    <row r="19" spans="2:11" x14ac:dyDescent="0.15">
      <c r="B19" s="88"/>
      <c r="D19"/>
      <c r="E19"/>
      <c r="F19"/>
      <c r="G19"/>
      <c r="H19"/>
      <c r="I19"/>
      <c r="J19"/>
      <c r="K19"/>
    </row>
    <row r="20" spans="2:11" x14ac:dyDescent="0.15">
      <c r="B20" s="88"/>
      <c r="D20" s="100">
        <v>1</v>
      </c>
      <c r="E20" s="101">
        <f>E14</f>
        <v>23</v>
      </c>
      <c r="F20" s="101">
        <f>G14</f>
        <v>2011</v>
      </c>
      <c r="G20" s="101" t="str">
        <f>IF(F20&lt;=$E$10,$D$9,$D$10)</f>
        <v>平成</v>
      </c>
      <c r="H20" s="102">
        <f t="shared" ref="H20" si="0">IF(J20=1,"元",IF(J20&lt;10,DBCS(J20),J20))</f>
        <v>23</v>
      </c>
      <c r="I20" s="101" t="str">
        <f>F15</f>
        <v>年度</v>
      </c>
      <c r="J20" s="101">
        <f>IF(F20&lt;=$E$10,F20-$E$9,F20-$E$10)</f>
        <v>23</v>
      </c>
      <c r="K20" s="103" t="str">
        <f>G20&amp;H20&amp;I20</f>
        <v>平成23年度</v>
      </c>
    </row>
    <row r="21" spans="2:11" x14ac:dyDescent="0.15">
      <c r="B21" s="88"/>
      <c r="D21" s="104">
        <v>2</v>
      </c>
      <c r="E21" s="105">
        <f t="shared" ref="E21:E37" si="1">IF(F$20+D21-1&gt;$G$2,"",E$20+D21-1)</f>
        <v>24</v>
      </c>
      <c r="F21" s="105">
        <f t="shared" ref="F21:F37" si="2">IF(F$20+D21-1&gt;$G$2,"",F$20+D21-1)</f>
        <v>2012</v>
      </c>
      <c r="G21" s="105" t="str">
        <f t="shared" ref="G21:G37" si="3">IF(F21="","",IF(F21&lt;=$E$10,$D$9,$D$10))</f>
        <v>平成</v>
      </c>
      <c r="H21" s="106">
        <f t="shared" ref="H21:H37" si="4">IF(F21="","",IF(J21=1,"元",IF(J21&lt;10,DBCS(J21),J21)))</f>
        <v>24</v>
      </c>
      <c r="I21" s="105" t="str">
        <f t="shared" ref="I21:I37" si="5">IF(F21="","",I20)</f>
        <v>年度</v>
      </c>
      <c r="J21" s="105">
        <f t="shared" ref="J21:J37" si="6">IF(F21="","",IF(F21&lt;=$E$10,F21-$E$9,F21-$E$10))</f>
        <v>24</v>
      </c>
      <c r="K21" s="107" t="str">
        <f t="shared" ref="K21:K37" si="7">G21&amp;H21&amp;I21</f>
        <v>平成24年度</v>
      </c>
    </row>
    <row r="22" spans="2:11" x14ac:dyDescent="0.15">
      <c r="B22" s="88"/>
      <c r="D22" s="104">
        <v>3</v>
      </c>
      <c r="E22" s="105">
        <f t="shared" si="1"/>
        <v>25</v>
      </c>
      <c r="F22" s="105">
        <f t="shared" si="2"/>
        <v>2013</v>
      </c>
      <c r="G22" s="105" t="str">
        <f t="shared" si="3"/>
        <v>平成</v>
      </c>
      <c r="H22" s="106">
        <f t="shared" si="4"/>
        <v>25</v>
      </c>
      <c r="I22" s="105" t="str">
        <f t="shared" si="5"/>
        <v>年度</v>
      </c>
      <c r="J22" s="105">
        <f t="shared" si="6"/>
        <v>25</v>
      </c>
      <c r="K22" s="107" t="str">
        <f t="shared" si="7"/>
        <v>平成25年度</v>
      </c>
    </row>
    <row r="23" spans="2:11" x14ac:dyDescent="0.15">
      <c r="B23" s="88"/>
      <c r="D23" s="104">
        <v>4</v>
      </c>
      <c r="E23" s="105">
        <f t="shared" si="1"/>
        <v>26</v>
      </c>
      <c r="F23" s="105">
        <f t="shared" si="2"/>
        <v>2014</v>
      </c>
      <c r="G23" s="105" t="str">
        <f t="shared" si="3"/>
        <v>平成</v>
      </c>
      <c r="H23" s="106">
        <f t="shared" si="4"/>
        <v>26</v>
      </c>
      <c r="I23" s="105" t="str">
        <f t="shared" si="5"/>
        <v>年度</v>
      </c>
      <c r="J23" s="105">
        <f t="shared" si="6"/>
        <v>26</v>
      </c>
      <c r="K23" s="107" t="str">
        <f t="shared" si="7"/>
        <v>平成26年度</v>
      </c>
    </row>
    <row r="24" spans="2:11" x14ac:dyDescent="0.15">
      <c r="B24" s="88"/>
      <c r="D24" s="104">
        <v>5</v>
      </c>
      <c r="E24" s="105">
        <f t="shared" si="1"/>
        <v>27</v>
      </c>
      <c r="F24" s="105">
        <f t="shared" si="2"/>
        <v>2015</v>
      </c>
      <c r="G24" s="105" t="str">
        <f t="shared" si="3"/>
        <v>平成</v>
      </c>
      <c r="H24" s="106">
        <f t="shared" si="4"/>
        <v>27</v>
      </c>
      <c r="I24" s="105" t="str">
        <f t="shared" si="5"/>
        <v>年度</v>
      </c>
      <c r="J24" s="105">
        <f t="shared" si="6"/>
        <v>27</v>
      </c>
      <c r="K24" s="107" t="str">
        <f t="shared" si="7"/>
        <v>平成27年度</v>
      </c>
    </row>
    <row r="25" spans="2:11" x14ac:dyDescent="0.15">
      <c r="B25" s="88"/>
      <c r="D25" s="104">
        <v>6</v>
      </c>
      <c r="E25" s="105">
        <f t="shared" si="1"/>
        <v>28</v>
      </c>
      <c r="F25" s="105">
        <f t="shared" si="2"/>
        <v>2016</v>
      </c>
      <c r="G25" s="105" t="str">
        <f t="shared" si="3"/>
        <v>平成</v>
      </c>
      <c r="H25" s="106">
        <f t="shared" si="4"/>
        <v>28</v>
      </c>
      <c r="I25" s="105" t="str">
        <f t="shared" si="5"/>
        <v>年度</v>
      </c>
      <c r="J25" s="105">
        <f t="shared" si="6"/>
        <v>28</v>
      </c>
      <c r="K25" s="107" t="str">
        <f t="shared" si="7"/>
        <v>平成28年度</v>
      </c>
    </row>
    <row r="26" spans="2:11" x14ac:dyDescent="0.15">
      <c r="B26" s="88"/>
      <c r="D26" s="104">
        <v>7</v>
      </c>
      <c r="E26" s="105">
        <f t="shared" si="1"/>
        <v>29</v>
      </c>
      <c r="F26" s="105">
        <f t="shared" si="2"/>
        <v>2017</v>
      </c>
      <c r="G26" s="105" t="str">
        <f t="shared" si="3"/>
        <v>平成</v>
      </c>
      <c r="H26" s="106">
        <f t="shared" si="4"/>
        <v>29</v>
      </c>
      <c r="I26" s="105" t="str">
        <f t="shared" si="5"/>
        <v>年度</v>
      </c>
      <c r="J26" s="105">
        <f t="shared" si="6"/>
        <v>29</v>
      </c>
      <c r="K26" s="107" t="str">
        <f t="shared" si="7"/>
        <v>平成29年度</v>
      </c>
    </row>
    <row r="27" spans="2:11" x14ac:dyDescent="0.15">
      <c r="B27" s="88"/>
      <c r="D27" s="104">
        <v>8</v>
      </c>
      <c r="E27" s="105">
        <f t="shared" si="1"/>
        <v>30</v>
      </c>
      <c r="F27" s="105">
        <f t="shared" si="2"/>
        <v>2018</v>
      </c>
      <c r="G27" s="105" t="str">
        <f t="shared" si="3"/>
        <v>平成</v>
      </c>
      <c r="H27" s="106">
        <f t="shared" si="4"/>
        <v>30</v>
      </c>
      <c r="I27" s="105" t="str">
        <f t="shared" si="5"/>
        <v>年度</v>
      </c>
      <c r="J27" s="105">
        <f t="shared" si="6"/>
        <v>30</v>
      </c>
      <c r="K27" s="107" t="str">
        <f t="shared" si="7"/>
        <v>平成30年度</v>
      </c>
    </row>
    <row r="28" spans="2:11" x14ac:dyDescent="0.15">
      <c r="B28" s="88"/>
      <c r="D28" s="104">
        <v>9</v>
      </c>
      <c r="E28" s="105">
        <f t="shared" si="1"/>
        <v>31</v>
      </c>
      <c r="F28" s="105">
        <f t="shared" si="2"/>
        <v>2019</v>
      </c>
      <c r="G28" s="105" t="str">
        <f t="shared" si="3"/>
        <v>令和</v>
      </c>
      <c r="H28" s="106" t="str">
        <f t="shared" si="4"/>
        <v>元</v>
      </c>
      <c r="I28" s="105" t="str">
        <f t="shared" si="5"/>
        <v>年度</v>
      </c>
      <c r="J28" s="105">
        <f t="shared" si="6"/>
        <v>1</v>
      </c>
      <c r="K28" s="107" t="str">
        <f t="shared" si="7"/>
        <v>令和元年度</v>
      </c>
    </row>
    <row r="29" spans="2:11" x14ac:dyDescent="0.15">
      <c r="B29" s="88"/>
      <c r="D29" s="104">
        <v>10</v>
      </c>
      <c r="E29" s="105">
        <f t="shared" si="1"/>
        <v>32</v>
      </c>
      <c r="F29" s="105">
        <f t="shared" si="2"/>
        <v>2020</v>
      </c>
      <c r="G29" s="105" t="str">
        <f t="shared" si="3"/>
        <v>令和</v>
      </c>
      <c r="H29" s="106" t="str">
        <f t="shared" si="4"/>
        <v>２</v>
      </c>
      <c r="I29" s="105" t="str">
        <f t="shared" si="5"/>
        <v>年度</v>
      </c>
      <c r="J29" s="105">
        <f t="shared" si="6"/>
        <v>2</v>
      </c>
      <c r="K29" s="107" t="str">
        <f t="shared" si="7"/>
        <v>令和２年度</v>
      </c>
    </row>
    <row r="30" spans="2:11" x14ac:dyDescent="0.15">
      <c r="B30" s="88"/>
      <c r="D30" s="104">
        <v>11</v>
      </c>
      <c r="E30" s="105" t="str">
        <f t="shared" si="1"/>
        <v/>
      </c>
      <c r="F30" s="105" t="str">
        <f t="shared" si="2"/>
        <v/>
      </c>
      <c r="G30" s="105" t="str">
        <f t="shared" si="3"/>
        <v/>
      </c>
      <c r="H30" s="106" t="str">
        <f t="shared" si="4"/>
        <v/>
      </c>
      <c r="I30" s="105" t="str">
        <f t="shared" si="5"/>
        <v/>
      </c>
      <c r="J30" s="105" t="str">
        <f t="shared" si="6"/>
        <v/>
      </c>
      <c r="K30" s="107" t="str">
        <f t="shared" si="7"/>
        <v/>
      </c>
    </row>
    <row r="31" spans="2:11" x14ac:dyDescent="0.15">
      <c r="B31" s="88"/>
      <c r="D31" s="104">
        <v>12</v>
      </c>
      <c r="E31" s="105" t="str">
        <f t="shared" si="1"/>
        <v/>
      </c>
      <c r="F31" s="105" t="str">
        <f t="shared" si="2"/>
        <v/>
      </c>
      <c r="G31" s="105" t="str">
        <f t="shared" si="3"/>
        <v/>
      </c>
      <c r="H31" s="106" t="str">
        <f t="shared" si="4"/>
        <v/>
      </c>
      <c r="I31" s="105" t="str">
        <f t="shared" si="5"/>
        <v/>
      </c>
      <c r="J31" s="105" t="str">
        <f t="shared" si="6"/>
        <v/>
      </c>
      <c r="K31" s="107" t="str">
        <f t="shared" si="7"/>
        <v/>
      </c>
    </row>
    <row r="32" spans="2:11" x14ac:dyDescent="0.15">
      <c r="B32" s="88"/>
      <c r="D32" s="104">
        <v>13</v>
      </c>
      <c r="E32" s="105" t="str">
        <f t="shared" si="1"/>
        <v/>
      </c>
      <c r="F32" s="105" t="str">
        <f t="shared" si="2"/>
        <v/>
      </c>
      <c r="G32" s="105" t="str">
        <f t="shared" si="3"/>
        <v/>
      </c>
      <c r="H32" s="106" t="str">
        <f t="shared" si="4"/>
        <v/>
      </c>
      <c r="I32" s="105" t="str">
        <f t="shared" si="5"/>
        <v/>
      </c>
      <c r="J32" s="105" t="str">
        <f t="shared" si="6"/>
        <v/>
      </c>
      <c r="K32" s="107" t="str">
        <f t="shared" si="7"/>
        <v/>
      </c>
    </row>
    <row r="33" spans="1:11" x14ac:dyDescent="0.15">
      <c r="A33" s="88"/>
      <c r="B33" s="88"/>
      <c r="D33" s="104">
        <v>14</v>
      </c>
      <c r="E33" s="105" t="str">
        <f t="shared" si="1"/>
        <v/>
      </c>
      <c r="F33" s="105" t="str">
        <f t="shared" si="2"/>
        <v/>
      </c>
      <c r="G33" s="105" t="str">
        <f t="shared" si="3"/>
        <v/>
      </c>
      <c r="H33" s="106" t="str">
        <f t="shared" si="4"/>
        <v/>
      </c>
      <c r="I33" s="105" t="str">
        <f t="shared" si="5"/>
        <v/>
      </c>
      <c r="J33" s="105" t="str">
        <f t="shared" si="6"/>
        <v/>
      </c>
      <c r="K33" s="107" t="str">
        <f t="shared" si="7"/>
        <v/>
      </c>
    </row>
    <row r="34" spans="1:11" x14ac:dyDescent="0.15">
      <c r="D34" s="104">
        <v>15</v>
      </c>
      <c r="E34" s="105" t="str">
        <f t="shared" si="1"/>
        <v/>
      </c>
      <c r="F34" s="105" t="str">
        <f t="shared" si="2"/>
        <v/>
      </c>
      <c r="G34" s="105" t="str">
        <f t="shared" si="3"/>
        <v/>
      </c>
      <c r="H34" s="106" t="str">
        <f t="shared" si="4"/>
        <v/>
      </c>
      <c r="I34" s="105" t="str">
        <f t="shared" si="5"/>
        <v/>
      </c>
      <c r="J34" s="105" t="str">
        <f t="shared" si="6"/>
        <v/>
      </c>
      <c r="K34" s="107" t="str">
        <f t="shared" si="7"/>
        <v/>
      </c>
    </row>
    <row r="35" spans="1:11" x14ac:dyDescent="0.15">
      <c r="D35" s="104">
        <v>16</v>
      </c>
      <c r="E35" s="105" t="str">
        <f t="shared" si="1"/>
        <v/>
      </c>
      <c r="F35" s="105" t="str">
        <f t="shared" si="2"/>
        <v/>
      </c>
      <c r="G35" s="105" t="str">
        <f t="shared" si="3"/>
        <v/>
      </c>
      <c r="H35" s="106" t="str">
        <f t="shared" si="4"/>
        <v/>
      </c>
      <c r="I35" s="105" t="str">
        <f t="shared" si="5"/>
        <v/>
      </c>
      <c r="J35" s="105" t="str">
        <f t="shared" si="6"/>
        <v/>
      </c>
      <c r="K35" s="107" t="str">
        <f t="shared" si="7"/>
        <v/>
      </c>
    </row>
    <row r="36" spans="1:11" x14ac:dyDescent="0.15">
      <c r="D36" s="104">
        <v>17</v>
      </c>
      <c r="E36" s="105" t="str">
        <f t="shared" si="1"/>
        <v/>
      </c>
      <c r="F36" s="105" t="str">
        <f t="shared" si="2"/>
        <v/>
      </c>
      <c r="G36" s="105" t="str">
        <f t="shared" si="3"/>
        <v/>
      </c>
      <c r="H36" s="106" t="str">
        <f t="shared" si="4"/>
        <v/>
      </c>
      <c r="I36" s="105" t="str">
        <f t="shared" si="5"/>
        <v/>
      </c>
      <c r="J36" s="105" t="str">
        <f t="shared" si="6"/>
        <v/>
      </c>
      <c r="K36" s="107" t="str">
        <f t="shared" si="7"/>
        <v/>
      </c>
    </row>
    <row r="37" spans="1:11" x14ac:dyDescent="0.15">
      <c r="D37" s="108">
        <v>18</v>
      </c>
      <c r="E37" s="109" t="str">
        <f t="shared" si="1"/>
        <v/>
      </c>
      <c r="F37" s="109" t="str">
        <f t="shared" si="2"/>
        <v/>
      </c>
      <c r="G37" s="109" t="str">
        <f t="shared" si="3"/>
        <v/>
      </c>
      <c r="H37" s="110" t="str">
        <f t="shared" si="4"/>
        <v/>
      </c>
      <c r="I37" s="109" t="str">
        <f t="shared" si="5"/>
        <v/>
      </c>
      <c r="J37" s="109" t="str">
        <f t="shared" si="6"/>
        <v/>
      </c>
      <c r="K37" s="111" t="str">
        <f t="shared" si="7"/>
        <v/>
      </c>
    </row>
  </sheetData>
  <phoneticPr fontId="4"/>
  <dataValidations count="1">
    <dataValidation type="list" allowBlank="1" showInputMessage="1" showErrorMessage="1" sqref="D14 D2">
      <formula1>$D$9:$D$11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zoomScaleSheetLayoutView="100" workbookViewId="0">
      <selection activeCell="V7" sqref="V7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46" ht="18.75" customHeight="1" x14ac:dyDescent="0.15">
      <c r="A2" s="83" t="s">
        <v>100</v>
      </c>
      <c r="V2" s="83" t="s">
        <v>101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7929661.1742444327</v>
      </c>
      <c r="D7" s="46">
        <v>6824582.7845488051</v>
      </c>
      <c r="E7" s="46">
        <v>1053230.2570784001</v>
      </c>
      <c r="F7" s="47">
        <v>51848.132617228606</v>
      </c>
      <c r="G7" s="48">
        <v>703583.50698119798</v>
      </c>
      <c r="H7" s="46">
        <v>-17287.564995634304</v>
      </c>
      <c r="I7" s="46">
        <v>713318.94878601236</v>
      </c>
      <c r="J7" s="46">
        <v>132848.1158970551</v>
      </c>
      <c r="K7" s="46">
        <v>168732.250793254</v>
      </c>
      <c r="L7" s="46">
        <v>241022.20440657079</v>
      </c>
      <c r="M7" s="46">
        <v>170716.3776891325</v>
      </c>
      <c r="N7" s="57">
        <v>7552.1231908200498</v>
      </c>
      <c r="O7" s="46">
        <v>3752306.3691084646</v>
      </c>
      <c r="P7" s="46">
        <v>2799880.5693476941</v>
      </c>
      <c r="Q7" s="46">
        <v>20784.330160849884</v>
      </c>
      <c r="R7" s="46">
        <v>931641.46959991835</v>
      </c>
      <c r="S7" s="46">
        <v>18558.449128640001</v>
      </c>
      <c r="T7" s="46">
        <v>321404.7397447899</v>
      </c>
      <c r="U7" s="46">
        <v>591678.28072648845</v>
      </c>
      <c r="V7" s="49">
        <v>12385551.050334094</v>
      </c>
      <c r="W7" s="55">
        <v>3390.5037953157821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1484235.0978331843</v>
      </c>
      <c r="D8" s="46">
        <v>1276727.5264548131</v>
      </c>
      <c r="E8" s="46">
        <v>195577.21488318904</v>
      </c>
      <c r="F8" s="46">
        <v>11930.356495182328</v>
      </c>
      <c r="G8" s="48">
        <v>167454.77247330529</v>
      </c>
      <c r="H8" s="46">
        <v>-2290.1001493239646</v>
      </c>
      <c r="I8" s="46">
        <v>168050.85478833225</v>
      </c>
      <c r="J8" s="46">
        <v>26575.701178441908</v>
      </c>
      <c r="K8" s="46">
        <v>52775.680888366405</v>
      </c>
      <c r="L8" s="46">
        <v>48220.120137756399</v>
      </c>
      <c r="M8" s="46">
        <v>40479.352583767533</v>
      </c>
      <c r="N8" s="47">
        <v>1694.0178342970096</v>
      </c>
      <c r="O8" s="46">
        <v>855223.48827895417</v>
      </c>
      <c r="P8" s="46">
        <v>625059.27944869781</v>
      </c>
      <c r="Q8" s="46">
        <v>4345.5284386808771</v>
      </c>
      <c r="R8" s="46">
        <v>225818.68039157544</v>
      </c>
      <c r="S8" s="46">
        <v>2532.6043339337602</v>
      </c>
      <c r="T8" s="46">
        <v>65436.562615832532</v>
      </c>
      <c r="U8" s="46">
        <v>157849.51344180916</v>
      </c>
      <c r="V8" s="49">
        <v>2506913.3585854438</v>
      </c>
      <c r="W8" s="55">
        <v>3626.9788241721735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1725657.1576793001</v>
      </c>
      <c r="D9" s="42">
        <v>1486857.1635513657</v>
      </c>
      <c r="E9" s="42">
        <v>227953.14013025988</v>
      </c>
      <c r="F9" s="42">
        <v>10846.853997674549</v>
      </c>
      <c r="G9" s="41">
        <v>163998.1950443337</v>
      </c>
      <c r="H9" s="42">
        <v>-4067.7018217769282</v>
      </c>
      <c r="I9" s="42">
        <v>166252.04574035769</v>
      </c>
      <c r="J9" s="42">
        <v>28735.980646366035</v>
      </c>
      <c r="K9" s="42">
        <v>53281.699503876094</v>
      </c>
      <c r="L9" s="42">
        <v>52133.864858723195</v>
      </c>
      <c r="M9" s="42">
        <v>32100.500731392363</v>
      </c>
      <c r="N9" s="43">
        <v>1813.8511257529526</v>
      </c>
      <c r="O9" s="42">
        <v>819088.82548930519</v>
      </c>
      <c r="P9" s="42">
        <v>609679.26228157454</v>
      </c>
      <c r="Q9" s="42">
        <v>5093.8601476228105</v>
      </c>
      <c r="R9" s="42">
        <v>204315.70306010789</v>
      </c>
      <c r="S9" s="42">
        <v>4335.1832318058568</v>
      </c>
      <c r="T9" s="42">
        <v>88654.975620453726</v>
      </c>
      <c r="U9" s="42">
        <v>111325.5442078483</v>
      </c>
      <c r="V9" s="44">
        <v>2708744.1782129388</v>
      </c>
      <c r="W9" s="44">
        <v>3421.1250466839347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409962.98098494287</v>
      </c>
      <c r="D10" s="42">
        <v>353862.48848582187</v>
      </c>
      <c r="E10" s="42">
        <v>53553.398239703987</v>
      </c>
      <c r="F10" s="42">
        <v>2547.0942594170074</v>
      </c>
      <c r="G10" s="41">
        <v>37344.520307730039</v>
      </c>
      <c r="H10" s="42">
        <v>-707.85976352805937</v>
      </c>
      <c r="I10" s="42">
        <v>37599.663263994764</v>
      </c>
      <c r="J10" s="42">
        <v>7507.5625194173717</v>
      </c>
      <c r="K10" s="42">
        <v>5436.609052788237</v>
      </c>
      <c r="L10" s="42">
        <v>13622.070559346748</v>
      </c>
      <c r="M10" s="42">
        <v>11033.421132442405</v>
      </c>
      <c r="N10" s="43">
        <v>452.71680726333807</v>
      </c>
      <c r="O10" s="42">
        <v>215419.19574814785</v>
      </c>
      <c r="P10" s="42">
        <v>156046.09531055402</v>
      </c>
      <c r="Q10" s="42">
        <v>1042.4325070401374</v>
      </c>
      <c r="R10" s="42">
        <v>58330.667930553682</v>
      </c>
      <c r="S10" s="42">
        <v>608.16056046439826</v>
      </c>
      <c r="T10" s="42">
        <v>17174.201243193103</v>
      </c>
      <c r="U10" s="42">
        <v>40548.306126896176</v>
      </c>
      <c r="V10" s="44">
        <v>662726.69704082073</v>
      </c>
      <c r="W10" s="44">
        <v>3497.6814849417378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62753.284283597692</v>
      </c>
      <c r="D11" s="42">
        <v>54651.025151184629</v>
      </c>
      <c r="E11" s="42">
        <v>7689.3499753844462</v>
      </c>
      <c r="F11" s="42">
        <v>412.9091570286177</v>
      </c>
      <c r="G11" s="41">
        <v>9926.0124617886177</v>
      </c>
      <c r="H11" s="42">
        <v>-193.22850813955546</v>
      </c>
      <c r="I11" s="42">
        <v>10039.153182510905</v>
      </c>
      <c r="J11" s="42">
        <v>1750.4168609502929</v>
      </c>
      <c r="K11" s="42">
        <v>3525.6446342163608</v>
      </c>
      <c r="L11" s="42">
        <v>3177.3254506478975</v>
      </c>
      <c r="M11" s="42">
        <v>1585.7662366963539</v>
      </c>
      <c r="N11" s="43">
        <v>80.087787417268615</v>
      </c>
      <c r="O11" s="42">
        <v>26731.483087444856</v>
      </c>
      <c r="P11" s="42">
        <v>18850.524511263691</v>
      </c>
      <c r="Q11" s="42">
        <v>181.72910243034391</v>
      </c>
      <c r="R11" s="42">
        <v>7699.22947375082</v>
      </c>
      <c r="S11" s="42">
        <v>190.637351842143</v>
      </c>
      <c r="T11" s="42">
        <v>3810.5033374156696</v>
      </c>
      <c r="U11" s="42">
        <v>3698.0887844930076</v>
      </c>
      <c r="V11" s="44">
        <v>99410.779832831162</v>
      </c>
      <c r="W11" s="44">
        <v>2754.6005661789231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237268.36721103414</v>
      </c>
      <c r="D12" s="42">
        <v>205238.89775882897</v>
      </c>
      <c r="E12" s="42">
        <v>30558.09583019805</v>
      </c>
      <c r="F12" s="42">
        <v>1471.3736220071237</v>
      </c>
      <c r="G12" s="41">
        <v>21307.829196455223</v>
      </c>
      <c r="H12" s="42">
        <v>-494.8274752161758</v>
      </c>
      <c r="I12" s="42">
        <v>21507.370254278965</v>
      </c>
      <c r="J12" s="42">
        <v>4201.7772367658808</v>
      </c>
      <c r="K12" s="42">
        <v>3029.7005974770027</v>
      </c>
      <c r="L12" s="42">
        <v>7623.490514029324</v>
      </c>
      <c r="M12" s="42">
        <v>6652.4019060067576</v>
      </c>
      <c r="N12" s="43">
        <v>295.28641739243301</v>
      </c>
      <c r="O12" s="42">
        <v>97927.843451906607</v>
      </c>
      <c r="P12" s="42">
        <v>59690.312155269734</v>
      </c>
      <c r="Q12" s="42">
        <v>485.94435158670103</v>
      </c>
      <c r="R12" s="42">
        <v>37751.586945050178</v>
      </c>
      <c r="S12" s="42">
        <v>261.06184687289681</v>
      </c>
      <c r="T12" s="42">
        <v>9801.6952300040248</v>
      </c>
      <c r="U12" s="42">
        <v>27688.829868173252</v>
      </c>
      <c r="V12" s="44">
        <v>356504.03985939594</v>
      </c>
      <c r="W12" s="44">
        <v>3297.3606601990041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275236.70303805865</v>
      </c>
      <c r="D13" s="42">
        <v>237128.31506357159</v>
      </c>
      <c r="E13" s="42">
        <v>36666.282382681653</v>
      </c>
      <c r="F13" s="42">
        <v>1442.105591805429</v>
      </c>
      <c r="G13" s="41">
        <v>21467.063408336522</v>
      </c>
      <c r="H13" s="42">
        <v>-687.39560654569368</v>
      </c>
      <c r="I13" s="42">
        <v>21914.792431970331</v>
      </c>
      <c r="J13" s="42">
        <v>4553.9229770462871</v>
      </c>
      <c r="K13" s="42">
        <v>4421.8242093769559</v>
      </c>
      <c r="L13" s="42">
        <v>8261.7879859678214</v>
      </c>
      <c r="M13" s="42">
        <v>4677.2572595792672</v>
      </c>
      <c r="N13" s="43">
        <v>239.66658291188577</v>
      </c>
      <c r="O13" s="42">
        <v>131684.34930524405</v>
      </c>
      <c r="P13" s="42">
        <v>105826.76414963229</v>
      </c>
      <c r="Q13" s="42">
        <v>223.41990585606783</v>
      </c>
      <c r="R13" s="42">
        <v>25634.165249755708</v>
      </c>
      <c r="S13" s="42">
        <v>419.33539879830397</v>
      </c>
      <c r="T13" s="42">
        <v>11089.758325007246</v>
      </c>
      <c r="U13" s="42">
        <v>14125.071525950159</v>
      </c>
      <c r="V13" s="44">
        <v>428388.11575163924</v>
      </c>
      <c r="W13" s="44">
        <v>3333.733712201767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102889.87726911451</v>
      </c>
      <c r="D14" s="42">
        <v>89487.995185220978</v>
      </c>
      <c r="E14" s="42">
        <v>12807.974718974547</v>
      </c>
      <c r="F14" s="42">
        <v>593.90736491899111</v>
      </c>
      <c r="G14" s="41">
        <v>12031.243025095502</v>
      </c>
      <c r="H14" s="42">
        <v>-338.67365342343794</v>
      </c>
      <c r="I14" s="42">
        <v>12227.167060410067</v>
      </c>
      <c r="J14" s="42">
        <v>2830.8613780256428</v>
      </c>
      <c r="K14" s="42">
        <v>1485.0844978261671</v>
      </c>
      <c r="L14" s="42">
        <v>5138.4126650136168</v>
      </c>
      <c r="M14" s="42">
        <v>2772.8085195446397</v>
      </c>
      <c r="N14" s="43">
        <v>142.74961810887223</v>
      </c>
      <c r="O14" s="42">
        <v>30394.158337174598</v>
      </c>
      <c r="P14" s="42">
        <v>16630.603402760225</v>
      </c>
      <c r="Q14" s="42">
        <v>276.12657391569985</v>
      </c>
      <c r="R14" s="42">
        <v>13487.428360498674</v>
      </c>
      <c r="S14" s="42">
        <v>406.89340627704883</v>
      </c>
      <c r="T14" s="42">
        <v>6097.12505766712</v>
      </c>
      <c r="U14" s="42">
        <v>6983.4098965545063</v>
      </c>
      <c r="V14" s="44">
        <v>145315.27863138463</v>
      </c>
      <c r="W14" s="44">
        <v>2217.0307213576107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216107.52204880057</v>
      </c>
      <c r="D15" s="42">
        <v>185991.84136567777</v>
      </c>
      <c r="E15" s="42">
        <v>28915.581143706568</v>
      </c>
      <c r="F15" s="42">
        <v>1200.0995394162205</v>
      </c>
      <c r="G15" s="41">
        <v>17725.461790480724</v>
      </c>
      <c r="H15" s="42">
        <v>-451.43987407965858</v>
      </c>
      <c r="I15" s="42">
        <v>17988.916172485577</v>
      </c>
      <c r="J15" s="42">
        <v>3188.8891523826169</v>
      </c>
      <c r="K15" s="42">
        <v>5089.9519560092031</v>
      </c>
      <c r="L15" s="42">
        <v>5784.4654680955828</v>
      </c>
      <c r="M15" s="42">
        <v>3925.6095959981726</v>
      </c>
      <c r="N15" s="43">
        <v>187.98549207481085</v>
      </c>
      <c r="O15" s="42">
        <v>61770.843543420458</v>
      </c>
      <c r="P15" s="42">
        <v>39822.965111464189</v>
      </c>
      <c r="Q15" s="42">
        <v>326.10490023424171</v>
      </c>
      <c r="R15" s="42">
        <v>21621.773531722032</v>
      </c>
      <c r="S15" s="42">
        <v>688.6210215464439</v>
      </c>
      <c r="T15" s="42">
        <v>6966.091400484991</v>
      </c>
      <c r="U15" s="42">
        <v>13967.061109690598</v>
      </c>
      <c r="V15" s="44">
        <v>295603.8273827018</v>
      </c>
      <c r="W15" s="44">
        <v>3080.5542777329847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533112.24437832518</v>
      </c>
      <c r="D16" s="42">
        <v>459348.63759145781</v>
      </c>
      <c r="E16" s="42">
        <v>71117.550201087637</v>
      </c>
      <c r="F16" s="42">
        <v>2646.0565857797692</v>
      </c>
      <c r="G16" s="41">
        <v>42989.201035489888</v>
      </c>
      <c r="H16" s="42">
        <v>-1152.9804133710813</v>
      </c>
      <c r="I16" s="42">
        <v>43698.535687564421</v>
      </c>
      <c r="J16" s="42">
        <v>8603.8918416270863</v>
      </c>
      <c r="K16" s="42">
        <v>7006.8695347635457</v>
      </c>
      <c r="L16" s="42">
        <v>15608.61549116168</v>
      </c>
      <c r="M16" s="42">
        <v>12479.158820012113</v>
      </c>
      <c r="N16" s="43">
        <v>443.64576129655359</v>
      </c>
      <c r="O16" s="42">
        <v>223999.7340003167</v>
      </c>
      <c r="P16" s="42">
        <v>158031.01079940129</v>
      </c>
      <c r="Q16" s="42">
        <v>1469.80087378443</v>
      </c>
      <c r="R16" s="42">
        <v>64498.922327130982</v>
      </c>
      <c r="S16" s="42">
        <v>535.19604117996016</v>
      </c>
      <c r="T16" s="42">
        <v>21296.429437606144</v>
      </c>
      <c r="U16" s="42">
        <v>42667.296848344879</v>
      </c>
      <c r="V16" s="44">
        <v>800101.1794141318</v>
      </c>
      <c r="W16" s="44">
        <v>3264.6797322245643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368457.41396919609</v>
      </c>
      <c r="D17" s="50">
        <v>316568.6526199904</v>
      </c>
      <c r="E17" s="50">
        <v>50056.648035692815</v>
      </c>
      <c r="F17" s="50">
        <v>1832.1133135128757</v>
      </c>
      <c r="G17" s="52">
        <v>26247.533985732112</v>
      </c>
      <c r="H17" s="50">
        <v>-846.9980066585756</v>
      </c>
      <c r="I17" s="50">
        <v>26804.735944925516</v>
      </c>
      <c r="J17" s="50">
        <v>5701.380428767633</v>
      </c>
      <c r="K17" s="50">
        <v>4030.7473789287451</v>
      </c>
      <c r="L17" s="50">
        <v>10342.577050591421</v>
      </c>
      <c r="M17" s="50">
        <v>6730.0310866377204</v>
      </c>
      <c r="N17" s="51">
        <v>289.79604746516873</v>
      </c>
      <c r="O17" s="50">
        <v>152328.25710389673</v>
      </c>
      <c r="P17" s="50">
        <v>119610.10714145677</v>
      </c>
      <c r="Q17" s="50">
        <v>548.04034879222002</v>
      </c>
      <c r="R17" s="50">
        <v>32170.109613647739</v>
      </c>
      <c r="S17" s="50">
        <v>619.81079120614129</v>
      </c>
      <c r="T17" s="50">
        <v>11958.325020572558</v>
      </c>
      <c r="U17" s="50">
        <v>19591.97380186904</v>
      </c>
      <c r="V17" s="53">
        <v>547033.20505882497</v>
      </c>
      <c r="W17" s="53">
        <v>3287.5974653911221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306152.05637075775</v>
      </c>
      <c r="D18" s="42">
        <v>263165.49898996216</v>
      </c>
      <c r="E18" s="42">
        <v>41337.001288683998</v>
      </c>
      <c r="F18" s="42">
        <v>1649.5560921116553</v>
      </c>
      <c r="G18" s="41">
        <v>21568.176595318324</v>
      </c>
      <c r="H18" s="42">
        <v>-729.85918842563433</v>
      </c>
      <c r="I18" s="42">
        <v>22096.682434454939</v>
      </c>
      <c r="J18" s="42">
        <v>4707.1048460510501</v>
      </c>
      <c r="K18" s="42">
        <v>3494.9629625067237</v>
      </c>
      <c r="L18" s="42">
        <v>8538.9567772691662</v>
      </c>
      <c r="M18" s="42">
        <v>5355.6578486279986</v>
      </c>
      <c r="N18" s="43">
        <v>201.3533492890196</v>
      </c>
      <c r="O18" s="42">
        <v>99388.293394609253</v>
      </c>
      <c r="P18" s="42">
        <v>67088.955832645443</v>
      </c>
      <c r="Q18" s="42">
        <v>978.73839929663575</v>
      </c>
      <c r="R18" s="42">
        <v>31320.599162667175</v>
      </c>
      <c r="S18" s="42">
        <v>475.67119003373466</v>
      </c>
      <c r="T18" s="42">
        <v>11126.01965238959</v>
      </c>
      <c r="U18" s="42">
        <v>19718.908320243852</v>
      </c>
      <c r="V18" s="44">
        <v>427108.5263606853</v>
      </c>
      <c r="W18" s="44">
        <v>3121.9786002228348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257313.50302581492</v>
      </c>
      <c r="D19" s="42">
        <v>221066.99184338143</v>
      </c>
      <c r="E19" s="42">
        <v>35058.095969177564</v>
      </c>
      <c r="F19" s="42">
        <v>1188.4152132559327</v>
      </c>
      <c r="G19" s="41">
        <v>18086.707925379935</v>
      </c>
      <c r="H19" s="42">
        <v>-573.32775812838054</v>
      </c>
      <c r="I19" s="42">
        <v>18474.079241189233</v>
      </c>
      <c r="J19" s="42">
        <v>3815.3472719488791</v>
      </c>
      <c r="K19" s="42">
        <v>3623.1848741290878</v>
      </c>
      <c r="L19" s="42">
        <v>6920.7900747689791</v>
      </c>
      <c r="M19" s="42">
        <v>4114.7570203422883</v>
      </c>
      <c r="N19" s="43">
        <v>185.95644231908273</v>
      </c>
      <c r="O19" s="42">
        <v>113498.55198149782</v>
      </c>
      <c r="P19" s="42">
        <v>92785.715826599597</v>
      </c>
      <c r="Q19" s="42">
        <v>802.8894674958733</v>
      </c>
      <c r="R19" s="42">
        <v>19909.946687402342</v>
      </c>
      <c r="S19" s="42">
        <v>933.76055339248933</v>
      </c>
      <c r="T19" s="42">
        <v>8192.2358144914706</v>
      </c>
      <c r="U19" s="42">
        <v>10783.950319518381</v>
      </c>
      <c r="V19" s="44">
        <v>388898.76293269265</v>
      </c>
      <c r="W19" s="44">
        <v>3381.0815577254148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311657.64637991891</v>
      </c>
      <c r="D20" s="42">
        <v>180453.62801583298</v>
      </c>
      <c r="E20" s="42">
        <v>41918.435281913349</v>
      </c>
      <c r="F20" s="42">
        <v>2038.9605720230588</v>
      </c>
      <c r="G20" s="41">
        <v>23712.521955685464</v>
      </c>
      <c r="H20" s="42">
        <v>-750.83071790171368</v>
      </c>
      <c r="I20" s="42">
        <v>24174.750184801844</v>
      </c>
      <c r="J20" s="42">
        <v>4861.9551388336895</v>
      </c>
      <c r="K20" s="42">
        <v>4024.3362833476272</v>
      </c>
      <c r="L20" s="42">
        <v>8820.0032341422466</v>
      </c>
      <c r="M20" s="42">
        <v>6468.4555284782818</v>
      </c>
      <c r="N20" s="43">
        <v>288.6024887853286</v>
      </c>
      <c r="O20" s="42">
        <v>119475.55406764835</v>
      </c>
      <c r="P20" s="42">
        <v>82433.357284557918</v>
      </c>
      <c r="Q20" s="42">
        <v>354.81035087763286</v>
      </c>
      <c r="R20" s="42">
        <v>17455.712563867957</v>
      </c>
      <c r="S20" s="42">
        <v>458.90481297391904</v>
      </c>
      <c r="T20" s="42">
        <v>11701.884700179426</v>
      </c>
      <c r="U20" s="42">
        <v>24526.596919059466</v>
      </c>
      <c r="V20" s="44">
        <v>454845.72240325273</v>
      </c>
      <c r="W20" s="44">
        <v>3206.6843087304464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213362.64608799815</v>
      </c>
      <c r="D21" s="42">
        <v>180453.62801583298</v>
      </c>
      <c r="E21" s="42">
        <v>29507.505928981813</v>
      </c>
      <c r="F21" s="42">
        <v>3401.5121431833604</v>
      </c>
      <c r="G21" s="41">
        <v>13434.471888299149</v>
      </c>
      <c r="H21" s="42">
        <v>-479.68742616424498</v>
      </c>
      <c r="I21" s="42">
        <v>13745.270761266027</v>
      </c>
      <c r="J21" s="42">
        <v>2937.6149834670819</v>
      </c>
      <c r="K21" s="42">
        <v>1052.3355461006881</v>
      </c>
      <c r="L21" s="42">
        <v>5329.2612488050536</v>
      </c>
      <c r="M21" s="42">
        <v>4426.0589828932025</v>
      </c>
      <c r="N21" s="43">
        <v>168.88855319736973</v>
      </c>
      <c r="O21" s="42">
        <v>128821.74238484746</v>
      </c>
      <c r="P21" s="42">
        <v>110508.52378607378</v>
      </c>
      <c r="Q21" s="42">
        <v>857.50603490571234</v>
      </c>
      <c r="R21" s="42">
        <v>17455.712563867957</v>
      </c>
      <c r="S21" s="42">
        <v>289.09684014484594</v>
      </c>
      <c r="T21" s="42">
        <v>4337.7446361439497</v>
      </c>
      <c r="U21" s="42">
        <v>12828.87108757916</v>
      </c>
      <c r="V21" s="44">
        <v>355618.86036114476</v>
      </c>
      <c r="W21" s="44">
        <v>4083.9116695508019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193281.99063390828</v>
      </c>
      <c r="D22" s="42">
        <v>165794.42557874869</v>
      </c>
      <c r="E22" s="42">
        <v>26560.558097473215</v>
      </c>
      <c r="F22" s="42">
        <v>927.00695768635865</v>
      </c>
      <c r="G22" s="41">
        <v>13401.818679926622</v>
      </c>
      <c r="H22" s="42">
        <v>-483.60208501747303</v>
      </c>
      <c r="I22" s="42">
        <v>13744.103417251034</v>
      </c>
      <c r="J22" s="42">
        <v>2923.2575406264059</v>
      </c>
      <c r="K22" s="42">
        <v>1872.4978450851668</v>
      </c>
      <c r="L22" s="42">
        <v>5302.7919664240853</v>
      </c>
      <c r="M22" s="42">
        <v>3645.5560651153746</v>
      </c>
      <c r="N22" s="43">
        <v>141.31734769306416</v>
      </c>
      <c r="O22" s="42">
        <v>92451.097737951117</v>
      </c>
      <c r="P22" s="42">
        <v>76949.159901849562</v>
      </c>
      <c r="Q22" s="42">
        <v>555.03713473165521</v>
      </c>
      <c r="R22" s="42">
        <v>14946.900701369897</v>
      </c>
      <c r="S22" s="42">
        <v>369.01202703038604</v>
      </c>
      <c r="T22" s="42">
        <v>5501.9170828533443</v>
      </c>
      <c r="U22" s="42">
        <v>9075.9715914861663</v>
      </c>
      <c r="V22" s="44">
        <v>299134.90705178602</v>
      </c>
      <c r="W22" s="44">
        <v>3435.8047763919185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39715.190618812885</v>
      </c>
      <c r="D23" s="42">
        <v>34059.129766712162</v>
      </c>
      <c r="E23" s="42">
        <v>5119.5192380594808</v>
      </c>
      <c r="F23" s="42">
        <v>536.54161404124443</v>
      </c>
      <c r="G23" s="41">
        <v>3797.9578730186277</v>
      </c>
      <c r="H23" s="42">
        <v>-117.55774449465774</v>
      </c>
      <c r="I23" s="42">
        <v>3869.2055407354906</v>
      </c>
      <c r="J23" s="42">
        <v>965.71092157900011</v>
      </c>
      <c r="K23" s="42">
        <v>465.72030042837241</v>
      </c>
      <c r="L23" s="42">
        <v>1752.8734325791249</v>
      </c>
      <c r="M23" s="42">
        <v>684.90088614899321</v>
      </c>
      <c r="N23" s="43">
        <v>46.31007677779467</v>
      </c>
      <c r="O23" s="42">
        <v>11266.978987866849</v>
      </c>
      <c r="P23" s="42">
        <v>6017.9339199217293</v>
      </c>
      <c r="Q23" s="42">
        <v>101.136302199092</v>
      </c>
      <c r="R23" s="42">
        <v>5147.9087657460277</v>
      </c>
      <c r="S23" s="42">
        <v>422.09007209729708</v>
      </c>
      <c r="T23" s="42">
        <v>1849.3809827998452</v>
      </c>
      <c r="U23" s="42">
        <v>2876.4377108488857</v>
      </c>
      <c r="V23" s="44">
        <v>54780.127479698363</v>
      </c>
      <c r="W23" s="44">
        <v>2606.715559348007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123907.35808142179</v>
      </c>
      <c r="D24" s="42">
        <v>107004.55403403321</v>
      </c>
      <c r="E24" s="42">
        <v>16549.447143504098</v>
      </c>
      <c r="F24" s="42">
        <v>353.35690388447199</v>
      </c>
      <c r="G24" s="41">
        <v>9510.0501014123402</v>
      </c>
      <c r="H24" s="42">
        <v>-284.05127279050129</v>
      </c>
      <c r="I24" s="42">
        <v>9728.2169350756685</v>
      </c>
      <c r="J24" s="42">
        <v>1932.3990027408383</v>
      </c>
      <c r="K24" s="42">
        <v>1373.8061959539009</v>
      </c>
      <c r="L24" s="42">
        <v>3505.4096768476647</v>
      </c>
      <c r="M24" s="42">
        <v>2916.6020595332652</v>
      </c>
      <c r="N24" s="43">
        <v>65.884439127171802</v>
      </c>
      <c r="O24" s="42">
        <v>71735.437465373339</v>
      </c>
      <c r="P24" s="42">
        <v>59894.448621866628</v>
      </c>
      <c r="Q24" s="42">
        <v>519.62730238943027</v>
      </c>
      <c r="R24" s="42">
        <v>11321.36154111728</v>
      </c>
      <c r="S24" s="42">
        <v>128.75256796703334</v>
      </c>
      <c r="T24" s="42">
        <v>3153.6164699566893</v>
      </c>
      <c r="U24" s="42">
        <v>8038.9925031935572</v>
      </c>
      <c r="V24" s="44">
        <v>205152.84564820747</v>
      </c>
      <c r="W24" s="44">
        <v>4004.0761505232158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133033.70374655398</v>
      </c>
      <c r="D25" s="42">
        <v>114434.45883537512</v>
      </c>
      <c r="E25" s="42">
        <v>18134.087162132546</v>
      </c>
      <c r="F25" s="42">
        <v>465.15774904631013</v>
      </c>
      <c r="G25" s="41">
        <v>10838.450620242251</v>
      </c>
      <c r="H25" s="42">
        <v>-309.07855781989815</v>
      </c>
      <c r="I25" s="42">
        <v>11079.973756783202</v>
      </c>
      <c r="J25" s="42">
        <v>2095.3476739268112</v>
      </c>
      <c r="K25" s="42">
        <v>3091.9798116935799</v>
      </c>
      <c r="L25" s="42">
        <v>3801.123825231216</v>
      </c>
      <c r="M25" s="42">
        <v>2091.522445931595</v>
      </c>
      <c r="N25" s="43">
        <v>67.55542127894789</v>
      </c>
      <c r="O25" s="42">
        <v>94801.93884705579</v>
      </c>
      <c r="P25" s="42">
        <v>83655.578974199409</v>
      </c>
      <c r="Q25" s="42">
        <v>304.66578125999871</v>
      </c>
      <c r="R25" s="42">
        <v>10841.694091596379</v>
      </c>
      <c r="S25" s="42">
        <v>771.74646231187819</v>
      </c>
      <c r="T25" s="42">
        <v>3559.01864295429</v>
      </c>
      <c r="U25" s="42">
        <v>6510.9289863302092</v>
      </c>
      <c r="V25" s="44">
        <v>238674.09321385203</v>
      </c>
      <c r="W25" s="44">
        <v>4085.2762304888834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61007.514863509808</v>
      </c>
      <c r="D26" s="42">
        <v>52888.73163309168</v>
      </c>
      <c r="E26" s="42">
        <v>7674.3609326300666</v>
      </c>
      <c r="F26" s="42">
        <v>444.42229778806609</v>
      </c>
      <c r="G26" s="41">
        <v>4538.0024739255232</v>
      </c>
      <c r="H26" s="42">
        <v>-174.16258993590768</v>
      </c>
      <c r="I26" s="42">
        <v>4641.8644576188508</v>
      </c>
      <c r="J26" s="42">
        <v>1129.6300265463531</v>
      </c>
      <c r="K26" s="42">
        <v>306.35878169771991</v>
      </c>
      <c r="L26" s="42">
        <v>2049.7677400497259</v>
      </c>
      <c r="M26" s="42">
        <v>1156.1079093250517</v>
      </c>
      <c r="N26" s="43">
        <v>70.300606242580045</v>
      </c>
      <c r="O26" s="42">
        <v>13493.645849621278</v>
      </c>
      <c r="P26" s="42">
        <v>7508.6105130675569</v>
      </c>
      <c r="Q26" s="42">
        <v>17.139100524302204</v>
      </c>
      <c r="R26" s="42">
        <v>5967.896236029419</v>
      </c>
      <c r="S26" s="42">
        <v>386.23472845479296</v>
      </c>
      <c r="T26" s="42">
        <v>1830.5975619294911</v>
      </c>
      <c r="U26" s="42">
        <v>3751.0639456451354</v>
      </c>
      <c r="V26" s="44">
        <v>79039.163187056605</v>
      </c>
      <c r="W26" s="44">
        <v>2701.0854756016884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79354.807659230151</v>
      </c>
      <c r="D27" s="42">
        <v>68074.534273235244</v>
      </c>
      <c r="E27" s="42">
        <v>10687.565202917358</v>
      </c>
      <c r="F27" s="42">
        <v>592.70818307754985</v>
      </c>
      <c r="G27" s="41">
        <v>4143.4191135960154</v>
      </c>
      <c r="H27" s="42">
        <v>-186.84613456514055</v>
      </c>
      <c r="I27" s="42">
        <v>4283.3583920434412</v>
      </c>
      <c r="J27" s="42">
        <v>1054.5621775378779</v>
      </c>
      <c r="K27" s="42">
        <v>541.27964120583692</v>
      </c>
      <c r="L27" s="42">
        <v>1912.7006917966887</v>
      </c>
      <c r="M27" s="42">
        <v>774.81588150303764</v>
      </c>
      <c r="N27" s="43">
        <v>46.906856117714703</v>
      </c>
      <c r="O27" s="42">
        <v>27148.416287723834</v>
      </c>
      <c r="P27" s="42">
        <v>22084.254703119521</v>
      </c>
      <c r="Q27" s="42">
        <v>27.560604428824259</v>
      </c>
      <c r="R27" s="42">
        <v>5036.6009801754881</v>
      </c>
      <c r="S27" s="42">
        <v>339.73463964102928</v>
      </c>
      <c r="T27" s="42">
        <v>2433.4254776920902</v>
      </c>
      <c r="U27" s="42">
        <v>2263.440862842368</v>
      </c>
      <c r="V27" s="44">
        <v>110646.64306055001</v>
      </c>
      <c r="W27" s="44">
        <v>3539.3334738836288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108514.62658139766</v>
      </c>
      <c r="D28" s="46">
        <v>93049.015538710286</v>
      </c>
      <c r="E28" s="46">
        <v>14866.364090255214</v>
      </c>
      <c r="F28" s="46">
        <v>599.24695243216718</v>
      </c>
      <c r="G28" s="48">
        <v>6817.4602361990183</v>
      </c>
      <c r="H28" s="46">
        <v>-265.84305317438907</v>
      </c>
      <c r="I28" s="46">
        <v>6985.6701893624904</v>
      </c>
      <c r="J28" s="46">
        <v>1496.0375604665098</v>
      </c>
      <c r="K28" s="46">
        <v>1177.8098453311445</v>
      </c>
      <c r="L28" s="46">
        <v>2713.5229294374353</v>
      </c>
      <c r="M28" s="46">
        <v>1598.299854127401</v>
      </c>
      <c r="N28" s="47">
        <v>97.633100010917644</v>
      </c>
      <c r="O28" s="46">
        <v>32973.809783192497</v>
      </c>
      <c r="P28" s="46">
        <v>25482.173963521371</v>
      </c>
      <c r="Q28" s="46">
        <v>422.08214129545934</v>
      </c>
      <c r="R28" s="46">
        <v>7069.5536783756688</v>
      </c>
      <c r="S28" s="46">
        <v>461.48355678838686</v>
      </c>
      <c r="T28" s="46">
        <v>2718.3739687678876</v>
      </c>
      <c r="U28" s="46">
        <v>3889.6961528193942</v>
      </c>
      <c r="V28" s="49">
        <v>148305.89660078919</v>
      </c>
      <c r="W28" s="49">
        <v>3119.1430921149431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95483.535464639674</v>
      </c>
      <c r="D29" s="42">
        <v>82461.9792269725</v>
      </c>
      <c r="E29" s="42">
        <v>12414.505405003771</v>
      </c>
      <c r="F29" s="42">
        <v>607.05083266340375</v>
      </c>
      <c r="G29" s="41">
        <v>8074.6268754025041</v>
      </c>
      <c r="H29" s="42">
        <v>-241.72185608395739</v>
      </c>
      <c r="I29" s="42">
        <v>8226.115695290553</v>
      </c>
      <c r="J29" s="42">
        <v>1735.4197628705815</v>
      </c>
      <c r="K29" s="42">
        <v>898.46925215385113</v>
      </c>
      <c r="L29" s="42">
        <v>3148.8330384034161</v>
      </c>
      <c r="M29" s="42">
        <v>2443.393641862704</v>
      </c>
      <c r="N29" s="43">
        <v>90.233036195909193</v>
      </c>
      <c r="O29" s="42">
        <v>29551.60152079667</v>
      </c>
      <c r="P29" s="42">
        <v>16808.209819147083</v>
      </c>
      <c r="Q29" s="42">
        <v>21.5663149775554</v>
      </c>
      <c r="R29" s="42">
        <v>12721.825386672033</v>
      </c>
      <c r="S29" s="42">
        <v>352.08967494395927</v>
      </c>
      <c r="T29" s="42">
        <v>3581.2923164970075</v>
      </c>
      <c r="U29" s="42">
        <v>8788.4433952310665</v>
      </c>
      <c r="V29" s="44">
        <v>133109.76386083884</v>
      </c>
      <c r="W29" s="44">
        <v>2838.040251179882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101282.25597459008</v>
      </c>
      <c r="D30" s="42">
        <v>87134.00223529528</v>
      </c>
      <c r="E30" s="42">
        <v>13614.762489758437</v>
      </c>
      <c r="F30" s="42">
        <v>533.49124953636147</v>
      </c>
      <c r="G30" s="41">
        <v>7274.8100568447398</v>
      </c>
      <c r="H30" s="42">
        <v>-244.51091089733791</v>
      </c>
      <c r="I30" s="42">
        <v>7425.5072555066481</v>
      </c>
      <c r="J30" s="42">
        <v>1432.8712954025459</v>
      </c>
      <c r="K30" s="42">
        <v>1837.236819389017</v>
      </c>
      <c r="L30" s="42">
        <v>2599.0474979936321</v>
      </c>
      <c r="M30" s="42">
        <v>1556.3516427214533</v>
      </c>
      <c r="N30" s="43">
        <v>93.813712235429406</v>
      </c>
      <c r="O30" s="42">
        <v>62823.726000958064</v>
      </c>
      <c r="P30" s="42">
        <v>54397.166158336979</v>
      </c>
      <c r="Q30" s="42">
        <v>631.18201256945201</v>
      </c>
      <c r="R30" s="42">
        <v>7795.3778300516315</v>
      </c>
      <c r="S30" s="42">
        <v>792.29927914622851</v>
      </c>
      <c r="T30" s="42">
        <v>3060.9782368131127</v>
      </c>
      <c r="U30" s="42">
        <v>3942.1003140922903</v>
      </c>
      <c r="V30" s="44">
        <v>171380.79203239287</v>
      </c>
      <c r="W30" s="44">
        <v>3885.2166587108177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20892.827413711806</v>
      </c>
      <c r="D31" s="42">
        <v>18110.191800035449</v>
      </c>
      <c r="E31" s="42">
        <v>2616.3566932808048</v>
      </c>
      <c r="F31" s="42">
        <v>166.27892039555175</v>
      </c>
      <c r="G31" s="41">
        <v>2044.0540183483242</v>
      </c>
      <c r="H31" s="42">
        <v>-61.386101138904699</v>
      </c>
      <c r="I31" s="42">
        <v>2090.639991857212</v>
      </c>
      <c r="J31" s="42">
        <v>522.0271498590057</v>
      </c>
      <c r="K31" s="42">
        <v>279.34059317729321</v>
      </c>
      <c r="L31" s="42">
        <v>947.49915274547311</v>
      </c>
      <c r="M31" s="42">
        <v>341.77309607543981</v>
      </c>
      <c r="N31" s="43">
        <v>14.800127630016853</v>
      </c>
      <c r="O31" s="42">
        <v>4809.6752923859976</v>
      </c>
      <c r="P31" s="42">
        <v>2391.0914675399627</v>
      </c>
      <c r="Q31" s="42">
        <v>18.794257044698707</v>
      </c>
      <c r="R31" s="42">
        <v>2399.7895678013365</v>
      </c>
      <c r="S31" s="42">
        <v>265.43350016904981</v>
      </c>
      <c r="T31" s="42">
        <v>907.22590646301887</v>
      </c>
      <c r="U31" s="42">
        <v>1227.1301611692681</v>
      </c>
      <c r="V31" s="44">
        <v>27746.556724446127</v>
      </c>
      <c r="W31" s="44">
        <v>2374.5448630249143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11903.791489344319</v>
      </c>
      <c r="D32" s="42">
        <v>10269.965720210213</v>
      </c>
      <c r="E32" s="42">
        <v>1503.37459992701</v>
      </c>
      <c r="F32" s="42">
        <v>130.4511692070962</v>
      </c>
      <c r="G32" s="41">
        <v>961.93242762450029</v>
      </c>
      <c r="H32" s="42">
        <v>-37.719445991684566</v>
      </c>
      <c r="I32" s="42">
        <v>982.70334036245595</v>
      </c>
      <c r="J32" s="42">
        <v>271.14855224725733</v>
      </c>
      <c r="K32" s="42">
        <v>20.607092939308515</v>
      </c>
      <c r="L32" s="42">
        <v>492.12633929965051</v>
      </c>
      <c r="M32" s="42">
        <v>198.82135587623952</v>
      </c>
      <c r="N32" s="43">
        <v>16.948533253728975</v>
      </c>
      <c r="O32" s="42">
        <v>2856.4230028460452</v>
      </c>
      <c r="P32" s="42">
        <v>1282.0598517534634</v>
      </c>
      <c r="Q32" s="42">
        <v>13.754207596179988</v>
      </c>
      <c r="R32" s="42">
        <v>1560.6089434964015</v>
      </c>
      <c r="S32" s="42">
        <v>202.03145747500378</v>
      </c>
      <c r="T32" s="42">
        <v>619.98610447253975</v>
      </c>
      <c r="U32" s="42">
        <v>738.59138154885807</v>
      </c>
      <c r="V32" s="44">
        <v>15722.146919814866</v>
      </c>
      <c r="W32" s="44">
        <v>2287.1904160335853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12385.811225608328</v>
      </c>
      <c r="D33" s="42">
        <v>10647.696701450077</v>
      </c>
      <c r="E33" s="42">
        <v>1594.4442368316545</v>
      </c>
      <c r="F33" s="42">
        <v>143.67028732659742</v>
      </c>
      <c r="G33" s="41">
        <v>1127.9509005912698</v>
      </c>
      <c r="H33" s="42">
        <v>-44.756451591603721</v>
      </c>
      <c r="I33" s="42">
        <v>1151.4620076817205</v>
      </c>
      <c r="J33" s="42">
        <v>319.05171731709356</v>
      </c>
      <c r="K33" s="42">
        <v>65.942697405787243</v>
      </c>
      <c r="L33" s="42">
        <v>579.12092343072948</v>
      </c>
      <c r="M33" s="42">
        <v>187.34666952811025</v>
      </c>
      <c r="N33" s="43">
        <v>21.245344501153227</v>
      </c>
      <c r="O33" s="42">
        <v>2449.9344208868461</v>
      </c>
      <c r="P33" s="42">
        <v>952.47558532159951</v>
      </c>
      <c r="Q33" s="42">
        <v>18.36957802372314</v>
      </c>
      <c r="R33" s="42">
        <v>1479.0892575415232</v>
      </c>
      <c r="S33" s="42">
        <v>205.61832136334041</v>
      </c>
      <c r="T33" s="42">
        <v>544.5327031890746</v>
      </c>
      <c r="U33" s="42">
        <v>728.93823298910831</v>
      </c>
      <c r="V33" s="44">
        <v>15963.696547086443</v>
      </c>
      <c r="W33" s="44">
        <v>2012.0615763910314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11239.690851083658</v>
      </c>
      <c r="D34" s="42">
        <v>9560.886454311687</v>
      </c>
      <c r="E34" s="42">
        <v>1493.036253859316</v>
      </c>
      <c r="F34" s="42">
        <v>185.76814291265435</v>
      </c>
      <c r="G34" s="41">
        <v>915.95970084626686</v>
      </c>
      <c r="H34" s="42">
        <v>-34.050208368399893</v>
      </c>
      <c r="I34" s="42">
        <v>930.79361446924167</v>
      </c>
      <c r="J34" s="42">
        <v>263.04825879359095</v>
      </c>
      <c r="K34" s="42">
        <v>30.223736310985821</v>
      </c>
      <c r="L34" s="42">
        <v>477.45864778917786</v>
      </c>
      <c r="M34" s="42">
        <v>160.0629715754871</v>
      </c>
      <c r="N34" s="43">
        <v>19.21629474542511</v>
      </c>
      <c r="O34" s="42">
        <v>2644.7899783833318</v>
      </c>
      <c r="P34" s="42">
        <v>1476.8814562016396</v>
      </c>
      <c r="Q34" s="42">
        <v>17.105579678600876</v>
      </c>
      <c r="R34" s="42">
        <v>1150.8029425030913</v>
      </c>
      <c r="S34" s="42">
        <v>64.692643938954959</v>
      </c>
      <c r="T34" s="42">
        <v>365.35751829101577</v>
      </c>
      <c r="U34" s="42">
        <v>720.75278027312072</v>
      </c>
      <c r="V34" s="44">
        <v>14800.440530313255</v>
      </c>
      <c r="W34" s="44">
        <v>2387.1678274698802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12308.514140113841</v>
      </c>
      <c r="D35" s="42">
        <v>10677.236593978107</v>
      </c>
      <c r="E35" s="42">
        <v>1549.7334612725085</v>
      </c>
      <c r="F35" s="42">
        <v>81.544084863225692</v>
      </c>
      <c r="G35" s="41">
        <v>1163.7492798956068</v>
      </c>
      <c r="H35" s="42">
        <v>-50.557057537160802</v>
      </c>
      <c r="I35" s="42">
        <v>1197.7158717829905</v>
      </c>
      <c r="J35" s="42">
        <v>341.14209025071989</v>
      </c>
      <c r="K35" s="42">
        <v>8.7007725743747066</v>
      </c>
      <c r="L35" s="42">
        <v>619.24633239041327</v>
      </c>
      <c r="M35" s="42">
        <v>228.62667656748269</v>
      </c>
      <c r="N35" s="43">
        <v>16.590465649776956</v>
      </c>
      <c r="O35" s="42">
        <v>2285.1440493456985</v>
      </c>
      <c r="P35" s="42">
        <v>762.67081597265314</v>
      </c>
      <c r="Q35" s="42">
        <v>24.670237143464377</v>
      </c>
      <c r="R35" s="42">
        <v>1497.8029962295809</v>
      </c>
      <c r="S35" s="42">
        <v>152.86136139599256</v>
      </c>
      <c r="T35" s="42">
        <v>340.15309822951934</v>
      </c>
      <c r="U35" s="42">
        <v>1004.7885366040691</v>
      </c>
      <c r="V35" s="44">
        <v>15757.407469355145</v>
      </c>
      <c r="W35" s="44">
        <v>2154.1226889070599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77643.405182545292</v>
      </c>
      <c r="D36" s="42">
        <v>67020.052640582784</v>
      </c>
      <c r="E36" s="42">
        <v>10185.307516624209</v>
      </c>
      <c r="F36" s="42">
        <v>438.04502533830902</v>
      </c>
      <c r="G36" s="41">
        <v>5916.6756303821721</v>
      </c>
      <c r="H36" s="42">
        <v>-189.46098897724985</v>
      </c>
      <c r="I36" s="42">
        <v>6065.7943359808278</v>
      </c>
      <c r="J36" s="42">
        <v>1330.4011876483951</v>
      </c>
      <c r="K36" s="42">
        <v>464.80442963106975</v>
      </c>
      <c r="L36" s="42">
        <v>2413.762521326857</v>
      </c>
      <c r="M36" s="42">
        <v>1856.8261973745057</v>
      </c>
      <c r="N36" s="43">
        <v>40.342283378594324</v>
      </c>
      <c r="O36" s="42">
        <v>32074.097487472784</v>
      </c>
      <c r="P36" s="42">
        <v>23077.330498568277</v>
      </c>
      <c r="Q36" s="42">
        <v>48.716758245064995</v>
      </c>
      <c r="R36" s="42">
        <v>8948.0502306594426</v>
      </c>
      <c r="S36" s="42">
        <v>194.01979092488492</v>
      </c>
      <c r="T36" s="42">
        <v>2876.5010650310819</v>
      </c>
      <c r="U36" s="42">
        <v>5877.5293747034748</v>
      </c>
      <c r="V36" s="44">
        <v>115634.17830040025</v>
      </c>
      <c r="W36" s="44">
        <v>3133.0383196163507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68357.87486588239</v>
      </c>
      <c r="D37" s="50">
        <v>59308.433515007935</v>
      </c>
      <c r="E37" s="50">
        <v>8776.5832580341357</v>
      </c>
      <c r="F37" s="50">
        <v>272.85809284033007</v>
      </c>
      <c r="G37" s="52">
        <v>5768.8132592821366</v>
      </c>
      <c r="H37" s="50">
        <v>-151.05673409824843</v>
      </c>
      <c r="I37" s="50">
        <v>5883.4664536452638</v>
      </c>
      <c r="J37" s="50">
        <v>1148.9011104927044</v>
      </c>
      <c r="K37" s="50">
        <v>464.80442963106975</v>
      </c>
      <c r="L37" s="50">
        <v>2084.3295418847479</v>
      </c>
      <c r="M37" s="50">
        <v>2185.431371636741</v>
      </c>
      <c r="N37" s="51">
        <v>36.403539735122095</v>
      </c>
      <c r="O37" s="50">
        <v>36465.12674302583</v>
      </c>
      <c r="P37" s="50">
        <v>24207.918342205903</v>
      </c>
      <c r="Q37" s="50">
        <v>99.554409218155712</v>
      </c>
      <c r="R37" s="50">
        <v>12157.653991601768</v>
      </c>
      <c r="S37" s="50">
        <v>29.015270459829175</v>
      </c>
      <c r="T37" s="50">
        <v>2952.3807567172785</v>
      </c>
      <c r="U37" s="50">
        <v>9176.2579644246598</v>
      </c>
      <c r="V37" s="53">
        <v>110591.81486819035</v>
      </c>
      <c r="W37" s="53">
        <v>3458.8044932817406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94809.717009121523</v>
      </c>
      <c r="D38" s="42">
        <v>82181.342516232879</v>
      </c>
      <c r="E38" s="42">
        <v>12248.611159192731</v>
      </c>
      <c r="F38" s="42">
        <v>379.76333369590702</v>
      </c>
      <c r="G38" s="41">
        <v>8032.8735681834933</v>
      </c>
      <c r="H38" s="42">
        <v>-229.73030468031178</v>
      </c>
      <c r="I38" s="42">
        <v>8196.3613661326799</v>
      </c>
      <c r="J38" s="42">
        <v>1526.6570557116204</v>
      </c>
      <c r="K38" s="42">
        <v>685.98722717964779</v>
      </c>
      <c r="L38" s="42">
        <v>2769.4961889946412</v>
      </c>
      <c r="M38" s="42">
        <v>3214.220894246771</v>
      </c>
      <c r="N38" s="43">
        <v>66.242506731123811</v>
      </c>
      <c r="O38" s="42">
        <v>89661.142294238336</v>
      </c>
      <c r="P38" s="42">
        <v>77487.554783982079</v>
      </c>
      <c r="Q38" s="42">
        <v>230.08680156204233</v>
      </c>
      <c r="R38" s="42">
        <v>11943.500708694222</v>
      </c>
      <c r="S38" s="42">
        <v>97.866898389157001</v>
      </c>
      <c r="T38" s="42">
        <v>2706.1980491398713</v>
      </c>
      <c r="U38" s="42">
        <v>9139.435761165194</v>
      </c>
      <c r="V38" s="49">
        <v>192503.73287154335</v>
      </c>
      <c r="W38" s="49">
        <v>4456.1049275820214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56181.697935531527</v>
      </c>
      <c r="D39" s="42">
        <v>47253.560501127307</v>
      </c>
      <c r="E39" s="42">
        <v>7815.7187681365176</v>
      </c>
      <c r="F39" s="42">
        <v>1112.4186662677052</v>
      </c>
      <c r="G39" s="41">
        <v>2945.3408842150061</v>
      </c>
      <c r="H39" s="42">
        <v>-125.93533387880618</v>
      </c>
      <c r="I39" s="42">
        <v>3032.9629844709461</v>
      </c>
      <c r="J39" s="42">
        <v>597.97259076515377</v>
      </c>
      <c r="K39" s="42">
        <v>489.07500575958875</v>
      </c>
      <c r="L39" s="42">
        <v>1084.2290126879248</v>
      </c>
      <c r="M39" s="42">
        <v>861.68637525827899</v>
      </c>
      <c r="N39" s="43">
        <v>38.313233622866207</v>
      </c>
      <c r="O39" s="42">
        <v>19635.482119856824</v>
      </c>
      <c r="P39" s="42">
        <v>15856.621930769837</v>
      </c>
      <c r="Q39" s="42">
        <v>533.87803853740309</v>
      </c>
      <c r="R39" s="42">
        <v>3244.982150549582</v>
      </c>
      <c r="S39" s="42">
        <v>116.17027771019701</v>
      </c>
      <c r="T39" s="42">
        <v>796.55026065386846</v>
      </c>
      <c r="U39" s="42">
        <v>2332.2616121855167</v>
      </c>
      <c r="V39" s="44">
        <v>78762.520939603361</v>
      </c>
      <c r="W39" s="44">
        <v>4259.5057562924321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68928.855692700075</v>
      </c>
      <c r="D40" s="42">
        <v>59140.162926117933</v>
      </c>
      <c r="E40" s="42">
        <v>9549.0888149480998</v>
      </c>
      <c r="F40" s="42">
        <v>239.60395163403439</v>
      </c>
      <c r="G40" s="41">
        <v>5509.1145020297035</v>
      </c>
      <c r="H40" s="42">
        <v>-154.85044647728728</v>
      </c>
      <c r="I40" s="42">
        <v>5635.5582519267973</v>
      </c>
      <c r="J40" s="42">
        <v>952.21657402719927</v>
      </c>
      <c r="K40" s="42">
        <v>1774.4996697737886</v>
      </c>
      <c r="L40" s="42">
        <v>1727.0785268193283</v>
      </c>
      <c r="M40" s="42">
        <v>1181.7634813064813</v>
      </c>
      <c r="N40" s="43">
        <v>28.406696580193639</v>
      </c>
      <c r="O40" s="42">
        <v>33898.545318325938</v>
      </c>
      <c r="P40" s="42">
        <v>27996.808624295649</v>
      </c>
      <c r="Q40" s="42">
        <v>144.75315211339205</v>
      </c>
      <c r="R40" s="42">
        <v>5756.9835419168994</v>
      </c>
      <c r="S40" s="42">
        <v>214.2415703749088</v>
      </c>
      <c r="T40" s="42">
        <v>2278.8685635517722</v>
      </c>
      <c r="U40" s="42">
        <v>3263.8734079902188</v>
      </c>
      <c r="V40" s="44">
        <v>108336.51551305571</v>
      </c>
      <c r="W40" s="44">
        <v>3748.7980730494378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15455.615200594277</v>
      </c>
      <c r="D41" s="42">
        <v>13181.529331321432</v>
      </c>
      <c r="E41" s="42">
        <v>2086.5663785094753</v>
      </c>
      <c r="F41" s="42">
        <v>187.51949076336965</v>
      </c>
      <c r="G41" s="41">
        <v>867.07008493287856</v>
      </c>
      <c r="H41" s="42">
        <v>-41.391873493050973</v>
      </c>
      <c r="I41" s="42">
        <v>894.13925426784874</v>
      </c>
      <c r="J41" s="42">
        <v>267.86690617236889</v>
      </c>
      <c r="K41" s="42">
        <v>58.157795628715135</v>
      </c>
      <c r="L41" s="42">
        <v>486.05694970911003</v>
      </c>
      <c r="M41" s="42">
        <v>82.05760275765472</v>
      </c>
      <c r="N41" s="43">
        <v>14.322704158080828</v>
      </c>
      <c r="O41" s="42">
        <v>1748.8192583899051</v>
      </c>
      <c r="P41" s="42">
        <v>940.77556133845349</v>
      </c>
      <c r="Q41" s="42">
        <v>25.243065751685126</v>
      </c>
      <c r="R41" s="42">
        <v>782.80063129976656</v>
      </c>
      <c r="S41" s="42">
        <v>120.71913838634426</v>
      </c>
      <c r="T41" s="42">
        <v>325.87236973801606</v>
      </c>
      <c r="U41" s="42">
        <v>336.20912317540621</v>
      </c>
      <c r="V41" s="44">
        <v>18071.504543917061</v>
      </c>
      <c r="W41" s="44">
        <v>2845.0101611960108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39805.889054087289</v>
      </c>
      <c r="D42" s="42">
        <v>34081.982123162059</v>
      </c>
      <c r="E42" s="42">
        <v>5473.9921664142457</v>
      </c>
      <c r="F42" s="42">
        <v>249.91476451098254</v>
      </c>
      <c r="G42" s="41">
        <v>2639.6656008687551</v>
      </c>
      <c r="H42" s="42">
        <v>-94.385481939226594</v>
      </c>
      <c r="I42" s="42">
        <v>2699.3185252246358</v>
      </c>
      <c r="J42" s="42">
        <v>570.04028198162951</v>
      </c>
      <c r="K42" s="42">
        <v>546.31693059100132</v>
      </c>
      <c r="L42" s="42">
        <v>1033.9879544106736</v>
      </c>
      <c r="M42" s="42">
        <v>548.97335824133108</v>
      </c>
      <c r="N42" s="43">
        <v>34.732557583346001</v>
      </c>
      <c r="O42" s="42">
        <v>11778.21648835302</v>
      </c>
      <c r="P42" s="42">
        <v>8587.3668127651235</v>
      </c>
      <c r="Q42" s="42">
        <v>22.475979040314584</v>
      </c>
      <c r="R42" s="42">
        <v>3168.3736965475809</v>
      </c>
      <c r="S42" s="42">
        <v>117.39850919940392</v>
      </c>
      <c r="T42" s="42">
        <v>1358.9605176074931</v>
      </c>
      <c r="U42" s="42">
        <v>1692.014669740684</v>
      </c>
      <c r="V42" s="44">
        <v>54223.771143309066</v>
      </c>
      <c r="W42" s="44">
        <v>3061.9329800276168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1155454.7909980591</v>
      </c>
      <c r="D44" s="72">
        <v>998936.27711840102</v>
      </c>
      <c r="E44" s="72">
        <v>148759.45710174987</v>
      </c>
      <c r="F44" s="73">
        <v>7759.0567779078892</v>
      </c>
      <c r="G44" s="74">
        <v>109150.51417110419</v>
      </c>
      <c r="H44" s="72">
        <v>-2685.9618444267553</v>
      </c>
      <c r="I44" s="72">
        <v>110529.64861697404</v>
      </c>
      <c r="J44" s="72">
        <v>23168.197662271185</v>
      </c>
      <c r="K44" s="72">
        <v>16017.206438626532</v>
      </c>
      <c r="L44" s="72">
        <v>42041.987317052153</v>
      </c>
      <c r="M44" s="72">
        <v>29302.257199024174</v>
      </c>
      <c r="N44" s="73">
        <v>1306.8273985568915</v>
      </c>
      <c r="O44" s="72">
        <v>471904.97121427942</v>
      </c>
      <c r="P44" s="72">
        <v>311494.79930734169</v>
      </c>
      <c r="Q44" s="72">
        <v>2267.4848704055639</v>
      </c>
      <c r="R44" s="72">
        <v>158142.68703653221</v>
      </c>
      <c r="S44" s="72">
        <v>3711.8247162197626</v>
      </c>
      <c r="T44" s="72">
        <v>49798.552125182519</v>
      </c>
      <c r="U44" s="72">
        <v>104632.31019512993</v>
      </c>
      <c r="V44" s="74">
        <v>1736510.2763834421</v>
      </c>
      <c r="W44" s="49">
        <v>3028.8515834589616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2089842.9947748615</v>
      </c>
      <c r="D45" s="75">
        <v>1798799.9101224972</v>
      </c>
      <c r="E45" s="75">
        <v>276978.50042814488</v>
      </c>
      <c r="F45" s="76">
        <v>14064.584224219416</v>
      </c>
      <c r="G45" s="77">
        <v>168716.83927978596</v>
      </c>
      <c r="H45" s="75">
        <v>-4502.9853192503724</v>
      </c>
      <c r="I45" s="75">
        <v>171372.4344743799</v>
      </c>
      <c r="J45" s="75">
        <v>34341.100505682421</v>
      </c>
      <c r="K45" s="75">
        <v>24425.816228661708</v>
      </c>
      <c r="L45" s="75">
        <v>62302.452741052461</v>
      </c>
      <c r="M45" s="75">
        <v>50303.064998983296</v>
      </c>
      <c r="N45" s="76">
        <v>1847.3901246564585</v>
      </c>
      <c r="O45" s="75">
        <v>1047424.1510004299</v>
      </c>
      <c r="P45" s="75">
        <v>790626.58037832391</v>
      </c>
      <c r="Q45" s="75">
        <v>5510.966983125144</v>
      </c>
      <c r="R45" s="75">
        <v>251286.60363898083</v>
      </c>
      <c r="S45" s="75">
        <v>2678.6754929115064</v>
      </c>
      <c r="T45" s="75">
        <v>76185.075473453253</v>
      </c>
      <c r="U45" s="75">
        <v>172422.85267261605</v>
      </c>
      <c r="V45" s="77">
        <v>3305983.9850550774</v>
      </c>
      <c r="W45" s="44">
        <v>3516.7797641162024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2503819.049500546</v>
      </c>
      <c r="D46" s="75">
        <v>2153040.8118291702</v>
      </c>
      <c r="E46" s="75">
        <v>332998.65028070897</v>
      </c>
      <c r="F46" s="76">
        <v>17779.587390667028</v>
      </c>
      <c r="G46" s="77">
        <v>244111.92745859709</v>
      </c>
      <c r="H46" s="75">
        <v>-4662.9831605986465</v>
      </c>
      <c r="I46" s="75">
        <v>246266.40834177588</v>
      </c>
      <c r="J46" s="75">
        <v>41986.60509131138</v>
      </c>
      <c r="K46" s="75">
        <v>69054.826375021497</v>
      </c>
      <c r="L46" s="75">
        <v>76175.728591785461</v>
      </c>
      <c r="M46" s="75">
        <v>59049.24828365758</v>
      </c>
      <c r="N46" s="76">
        <v>2508.5022774198724</v>
      </c>
      <c r="O46" s="75">
        <v>1234329.2698623063</v>
      </c>
      <c r="P46" s="75">
        <v>897739.30802133633</v>
      </c>
      <c r="Q46" s="75">
        <v>6806.3603195239175</v>
      </c>
      <c r="R46" s="75">
        <v>329783.60152144573</v>
      </c>
      <c r="S46" s="75">
        <v>5283.0613463953396</v>
      </c>
      <c r="T46" s="75">
        <v>100896.27753898944</v>
      </c>
      <c r="U46" s="75">
        <v>223604.262636061</v>
      </c>
      <c r="V46" s="78">
        <v>3982260.2468214496</v>
      </c>
      <c r="W46" s="44">
        <v>3477.4857960900049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2905419.0923494888</v>
      </c>
      <c r="D47" s="79">
        <v>2499927.2243639687</v>
      </c>
      <c r="E47" s="79">
        <v>388790.45085432287</v>
      </c>
      <c r="F47" s="80">
        <v>16701.417131196726</v>
      </c>
      <c r="G47" s="81">
        <v>246173.25120627845</v>
      </c>
      <c r="H47" s="79">
        <v>-6827.7828990800117</v>
      </c>
      <c r="I47" s="79">
        <v>250323.28520713723</v>
      </c>
      <c r="J47" s="79">
        <v>46391.953581621776</v>
      </c>
      <c r="K47" s="79">
        <v>68165.515830840654</v>
      </c>
      <c r="L47" s="79">
        <v>84161.359351383711</v>
      </c>
      <c r="M47" s="79">
        <v>51604.456443291107</v>
      </c>
      <c r="N47" s="80">
        <v>2677.7488982211944</v>
      </c>
      <c r="O47" s="79">
        <v>1344069.1137189763</v>
      </c>
      <c r="P47" s="79">
        <v>1038833.6196050859</v>
      </c>
      <c r="Q47" s="79">
        <v>7776.6116046671559</v>
      </c>
      <c r="R47" s="79">
        <v>297458.88250922301</v>
      </c>
      <c r="S47" s="79">
        <v>7948.1297713755721</v>
      </c>
      <c r="T47" s="79">
        <v>124377.23214539287</v>
      </c>
      <c r="U47" s="79">
        <v>165133.52059245456</v>
      </c>
      <c r="V47" s="82">
        <v>4495661.4572747424</v>
      </c>
      <c r="W47" s="53">
        <v>3418.2600668152454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3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3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3:23" ht="12.95" customHeight="1" x14ac:dyDescent="0.1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</row>
    <row r="52" spans="3:23" ht="12.95" customHeight="1" x14ac:dyDescent="0.1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9"/>
    </row>
    <row r="53" spans="3:23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3:23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3:23" ht="12.95" customHeight="1" x14ac:dyDescent="0.1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3:23" ht="12.95" customHeight="1" x14ac:dyDescent="0.1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3:23" ht="12.95" customHeight="1" x14ac:dyDescent="0.1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3:23" ht="12.95" customHeight="1" x14ac:dyDescent="0.1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61" spans="3:23" ht="12.95" customHeight="1" x14ac:dyDescent="0.1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2">
    <mergeCell ref="A44:A47"/>
    <mergeCell ref="X44:X47"/>
  </mergeCells>
  <phoneticPr fontId="2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tabSelected="1" zoomScaleNormal="100" zoomScaleSheetLayoutView="100" workbookViewId="0">
      <selection activeCell="O3" sqref="O3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46" ht="18.75" customHeight="1" x14ac:dyDescent="0.15">
      <c r="A2" s="83" t="s">
        <v>102</v>
      </c>
      <c r="V2" s="83" t="s">
        <v>103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7689848.6851822315</v>
      </c>
      <c r="D7" s="46">
        <v>6589543.8818694754</v>
      </c>
      <c r="E7" s="46">
        <v>1054781.7323166006</v>
      </c>
      <c r="F7" s="47">
        <v>45523.07099615506</v>
      </c>
      <c r="G7" s="48">
        <v>741495.25199007406</v>
      </c>
      <c r="H7" s="46">
        <v>-14248.064805246428</v>
      </c>
      <c r="I7" s="46">
        <v>748214.6606595685</v>
      </c>
      <c r="J7" s="46">
        <v>115576.70791245085</v>
      </c>
      <c r="K7" s="46">
        <v>208751.59515763327</v>
      </c>
      <c r="L7" s="46">
        <v>234080.96630244973</v>
      </c>
      <c r="M7" s="46">
        <v>189805.39128703505</v>
      </c>
      <c r="N7" s="57">
        <v>7528.6561357515957</v>
      </c>
      <c r="O7" s="46">
        <v>2867134.5308946036</v>
      </c>
      <c r="P7" s="46">
        <v>1898623.5164663033</v>
      </c>
      <c r="Q7" s="46">
        <v>13221.085684045054</v>
      </c>
      <c r="R7" s="46">
        <v>955289.92874425626</v>
      </c>
      <c r="S7" s="46">
        <v>14758.902713485832</v>
      </c>
      <c r="T7" s="46">
        <v>345427.6617811285</v>
      </c>
      <c r="U7" s="46">
        <v>595103.36424964201</v>
      </c>
      <c r="V7" s="49">
        <v>11298478.468066914</v>
      </c>
      <c r="W7" s="55">
        <v>3109.7853816184484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1438536.4291400097</v>
      </c>
      <c r="D8" s="46">
        <v>1231827.0571628909</v>
      </c>
      <c r="E8" s="46">
        <v>195987.34153225375</v>
      </c>
      <c r="F8" s="46">
        <v>10722.030444865191</v>
      </c>
      <c r="G8" s="48">
        <v>163106.95186208852</v>
      </c>
      <c r="H8" s="46">
        <v>-1444.4364757756966</v>
      </c>
      <c r="I8" s="46">
        <v>162862.76783920394</v>
      </c>
      <c r="J8" s="46">
        <v>23169.801766747114</v>
      </c>
      <c r="K8" s="46">
        <v>47883.598840688792</v>
      </c>
      <c r="L8" s="46">
        <v>46930.845394210934</v>
      </c>
      <c r="M8" s="46">
        <v>44878.521837557113</v>
      </c>
      <c r="N8" s="47">
        <v>1688.6204986602572</v>
      </c>
      <c r="O8" s="46">
        <v>676399.82852526626</v>
      </c>
      <c r="P8" s="46">
        <v>452695.30730534764</v>
      </c>
      <c r="Q8" s="46">
        <v>2765.1962868919777</v>
      </c>
      <c r="R8" s="46">
        <v>220939.32493302666</v>
      </c>
      <c r="S8" s="46">
        <v>2018.1917010010295</v>
      </c>
      <c r="T8" s="46">
        <v>61409.599989242983</v>
      </c>
      <c r="U8" s="46">
        <v>157511.53324278264</v>
      </c>
      <c r="V8" s="49">
        <v>2278043.2095273645</v>
      </c>
      <c r="W8" s="55">
        <v>3285.375466768819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1671174.2579578892</v>
      </c>
      <c r="D9" s="42">
        <v>1433365.3035932477</v>
      </c>
      <c r="E9" s="42">
        <v>228314.6507197895</v>
      </c>
      <c r="F9" s="42">
        <v>9494.3036448519942</v>
      </c>
      <c r="G9" s="41">
        <v>186110.48313693103</v>
      </c>
      <c r="H9" s="42">
        <v>-3441.5817555741196</v>
      </c>
      <c r="I9" s="42">
        <v>187743.99290503669</v>
      </c>
      <c r="J9" s="42">
        <v>24989.859520925878</v>
      </c>
      <c r="K9" s="42">
        <v>75663.450384598022</v>
      </c>
      <c r="L9" s="42">
        <v>50611.832148193178</v>
      </c>
      <c r="M9" s="42">
        <v>36478.850851319607</v>
      </c>
      <c r="N9" s="43">
        <v>1808.0719874684653</v>
      </c>
      <c r="O9" s="42">
        <v>608611.89022059739</v>
      </c>
      <c r="P9" s="42">
        <v>388488.91024518065</v>
      </c>
      <c r="Q9" s="42">
        <v>3204.5031667163603</v>
      </c>
      <c r="R9" s="42">
        <v>216918.47680870036</v>
      </c>
      <c r="S9" s="42">
        <v>3487.8516960767065</v>
      </c>
      <c r="T9" s="42">
        <v>99001.610175401554</v>
      </c>
      <c r="U9" s="42">
        <v>114429.01493722209</v>
      </c>
      <c r="V9" s="44">
        <v>2465896.6313154176</v>
      </c>
      <c r="W9" s="44">
        <v>3118.5538097215667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397880.204926076</v>
      </c>
      <c r="D10" s="42">
        <v>342032.70161257283</v>
      </c>
      <c r="E10" s="42">
        <v>53622.919739001198</v>
      </c>
      <c r="F10" s="42">
        <v>2224.5835745019795</v>
      </c>
      <c r="G10" s="41">
        <v>39037.638401233278</v>
      </c>
      <c r="H10" s="42">
        <v>-515.53973122194566</v>
      </c>
      <c r="I10" s="42">
        <v>39101.903733003499</v>
      </c>
      <c r="J10" s="42">
        <v>6500.0548963834581</v>
      </c>
      <c r="K10" s="42">
        <v>7326.9024029971961</v>
      </c>
      <c r="L10" s="42">
        <v>13165.902468225755</v>
      </c>
      <c r="M10" s="42">
        <v>12109.043965397088</v>
      </c>
      <c r="N10" s="43">
        <v>451.27439945172659</v>
      </c>
      <c r="O10" s="42">
        <v>190434.60959076724</v>
      </c>
      <c r="P10" s="42">
        <v>130459.21816439756</v>
      </c>
      <c r="Q10" s="42">
        <v>915.4779815331965</v>
      </c>
      <c r="R10" s="42">
        <v>59059.913444836464</v>
      </c>
      <c r="S10" s="42">
        <v>463.83974153711546</v>
      </c>
      <c r="T10" s="42">
        <v>18406.659190178649</v>
      </c>
      <c r="U10" s="42">
        <v>40189.414513120697</v>
      </c>
      <c r="V10" s="44">
        <v>627352.45291807654</v>
      </c>
      <c r="W10" s="44">
        <v>3312.5598139148433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59591.804676343658</v>
      </c>
      <c r="D11" s="42">
        <v>51524.601716977253</v>
      </c>
      <c r="E11" s="42">
        <v>7709.7054682367561</v>
      </c>
      <c r="F11" s="42">
        <v>357.49749112964446</v>
      </c>
      <c r="G11" s="41">
        <v>11848.197572200976</v>
      </c>
      <c r="H11" s="42">
        <v>-148.68216742643352</v>
      </c>
      <c r="I11" s="42">
        <v>11917.047121111167</v>
      </c>
      <c r="J11" s="42">
        <v>1436.0060206993821</v>
      </c>
      <c r="K11" s="42">
        <v>5832.9380617691713</v>
      </c>
      <c r="L11" s="42">
        <v>2909.6963195915882</v>
      </c>
      <c r="M11" s="42">
        <v>1738.4067190510243</v>
      </c>
      <c r="N11" s="43">
        <v>79.83261851624269</v>
      </c>
      <c r="O11" s="42">
        <v>17753.440422252115</v>
      </c>
      <c r="P11" s="42">
        <v>10031.599661821012</v>
      </c>
      <c r="Q11" s="42">
        <v>151.58397127382514</v>
      </c>
      <c r="R11" s="42">
        <v>7570.256789157278</v>
      </c>
      <c r="S11" s="42">
        <v>157.47385934431168</v>
      </c>
      <c r="T11" s="42">
        <v>3719.9929785733079</v>
      </c>
      <c r="U11" s="42">
        <v>3692.789951239658</v>
      </c>
      <c r="V11" s="44">
        <v>89193.44267079675</v>
      </c>
      <c r="W11" s="44">
        <v>2607.3854849975664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231618.23456729995</v>
      </c>
      <c r="D12" s="42">
        <v>199748.74622613817</v>
      </c>
      <c r="E12" s="42">
        <v>30577.56016342733</v>
      </c>
      <c r="F12" s="42">
        <v>1291.9281777344477</v>
      </c>
      <c r="G12" s="41">
        <v>22246.055107214055</v>
      </c>
      <c r="H12" s="42">
        <v>-415.46175698796122</v>
      </c>
      <c r="I12" s="42">
        <v>22367.171263294138</v>
      </c>
      <c r="J12" s="42">
        <v>3592.0488607087791</v>
      </c>
      <c r="K12" s="42">
        <v>4112.2741362454717</v>
      </c>
      <c r="L12" s="42">
        <v>7275.1875548313319</v>
      </c>
      <c r="M12" s="42">
        <v>7387.6607115085562</v>
      </c>
      <c r="N12" s="43">
        <v>294.34560090787545</v>
      </c>
      <c r="O12" s="42">
        <v>89198.418592473608</v>
      </c>
      <c r="P12" s="42">
        <v>50034.008717476041</v>
      </c>
      <c r="Q12" s="42">
        <v>715.44349984365192</v>
      </c>
      <c r="R12" s="42">
        <v>38448.966375153919</v>
      </c>
      <c r="S12" s="42">
        <v>210.96920345904229</v>
      </c>
      <c r="T12" s="42">
        <v>10456.07854626335</v>
      </c>
      <c r="U12" s="42">
        <v>27781.918625431525</v>
      </c>
      <c r="V12" s="44">
        <v>343062.70826698758</v>
      </c>
      <c r="W12" s="44">
        <v>3182.9018330069453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267094.96174703963</v>
      </c>
      <c r="D13" s="42">
        <v>229155.14444445242</v>
      </c>
      <c r="E13" s="42">
        <v>36710.18572222806</v>
      </c>
      <c r="F13" s="42">
        <v>1229.6315803591224</v>
      </c>
      <c r="G13" s="41">
        <v>23589.528404929548</v>
      </c>
      <c r="H13" s="42">
        <v>-597.42580248075205</v>
      </c>
      <c r="I13" s="42">
        <v>23948.051229793884</v>
      </c>
      <c r="J13" s="42">
        <v>4006.5622648085173</v>
      </c>
      <c r="K13" s="42">
        <v>6686.9337007463591</v>
      </c>
      <c r="L13" s="42">
        <v>8114.4866179499686</v>
      </c>
      <c r="M13" s="42">
        <v>5140.068646289039</v>
      </c>
      <c r="N13" s="43">
        <v>238.90297761641631</v>
      </c>
      <c r="O13" s="42">
        <v>99058.334326613127</v>
      </c>
      <c r="P13" s="42">
        <v>72366.35946643159</v>
      </c>
      <c r="Q13" s="42">
        <v>356.90750522951771</v>
      </c>
      <c r="R13" s="42">
        <v>26335.067354952014</v>
      </c>
      <c r="S13" s="42">
        <v>333.22186403362895</v>
      </c>
      <c r="T13" s="42">
        <v>11842.730604957673</v>
      </c>
      <c r="U13" s="42">
        <v>14159.114885960711</v>
      </c>
      <c r="V13" s="44">
        <v>389742.8244785823</v>
      </c>
      <c r="W13" s="44">
        <v>3042.3701219982222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98063.419641691376</v>
      </c>
      <c r="D14" s="42">
        <v>84704.453765519225</v>
      </c>
      <c r="E14" s="42">
        <v>12855.699333660188</v>
      </c>
      <c r="F14" s="42">
        <v>503.26654251196214</v>
      </c>
      <c r="G14" s="41">
        <v>12011.833401519139</v>
      </c>
      <c r="H14" s="42">
        <v>-291.33517263310597</v>
      </c>
      <c r="I14" s="42">
        <v>12160.873772743265</v>
      </c>
      <c r="J14" s="42">
        <v>2400.0915978102412</v>
      </c>
      <c r="K14" s="42">
        <v>1879.776056116317</v>
      </c>
      <c r="L14" s="42">
        <v>4863.1692282978711</v>
      </c>
      <c r="M14" s="42">
        <v>3017.8368905188358</v>
      </c>
      <c r="N14" s="43">
        <v>142.29480140898102</v>
      </c>
      <c r="O14" s="42">
        <v>26894.648257144057</v>
      </c>
      <c r="P14" s="42">
        <v>12478.500267177713</v>
      </c>
      <c r="Q14" s="42">
        <v>325.94603666948063</v>
      </c>
      <c r="R14" s="42">
        <v>14090.201953296862</v>
      </c>
      <c r="S14" s="42">
        <v>329.85570922543059</v>
      </c>
      <c r="T14" s="42">
        <v>6885.8429427746569</v>
      </c>
      <c r="U14" s="42">
        <v>6874.5033012967751</v>
      </c>
      <c r="V14" s="44">
        <v>136969.90130035457</v>
      </c>
      <c r="W14" s="44">
        <v>2091.4309034883349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209308.12487438542</v>
      </c>
      <c r="D15" s="42">
        <v>179320.7094147114</v>
      </c>
      <c r="E15" s="42">
        <v>28959.407601607749</v>
      </c>
      <c r="F15" s="42">
        <v>1028.007858066278</v>
      </c>
      <c r="G15" s="41">
        <v>15106.046536302207</v>
      </c>
      <c r="H15" s="42">
        <v>-386.06857301064161</v>
      </c>
      <c r="I15" s="42">
        <v>15304.72856063463</v>
      </c>
      <c r="J15" s="42">
        <v>2758.0994316798497</v>
      </c>
      <c r="K15" s="42">
        <v>2667.592313342594</v>
      </c>
      <c r="L15" s="42">
        <v>5585.0705657236585</v>
      </c>
      <c r="M15" s="42">
        <v>4293.9662498885291</v>
      </c>
      <c r="N15" s="43">
        <v>187.38654867821498</v>
      </c>
      <c r="O15" s="42">
        <v>51212.870850625382</v>
      </c>
      <c r="P15" s="42">
        <v>28461.402007572062</v>
      </c>
      <c r="Q15" s="42">
        <v>488.46189909471917</v>
      </c>
      <c r="R15" s="42">
        <v>22263.0069439586</v>
      </c>
      <c r="S15" s="42">
        <v>544.03255284162879</v>
      </c>
      <c r="T15" s="42">
        <v>7813.6521348781407</v>
      </c>
      <c r="U15" s="42">
        <v>13905.322256238831</v>
      </c>
      <c r="V15" s="44">
        <v>275627.04226131301</v>
      </c>
      <c r="W15" s="44">
        <v>2879.5436878917767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517656.97647356358</v>
      </c>
      <c r="D16" s="42">
        <v>444217.06830479659</v>
      </c>
      <c r="E16" s="42">
        <v>71216.847156727716</v>
      </c>
      <c r="F16" s="42">
        <v>2223.0610120393344</v>
      </c>
      <c r="G16" s="41">
        <v>51105.978750023954</v>
      </c>
      <c r="H16" s="42">
        <v>-950.72201624851641</v>
      </c>
      <c r="I16" s="42">
        <v>51614.468511391882</v>
      </c>
      <c r="J16" s="42">
        <v>7583.5740173466002</v>
      </c>
      <c r="K16" s="42">
        <v>14855.863131127495</v>
      </c>
      <c r="L16" s="42">
        <v>15358.431229653366</v>
      </c>
      <c r="M16" s="42">
        <v>13816.600133264421</v>
      </c>
      <c r="N16" s="43">
        <v>442.23225488058733</v>
      </c>
      <c r="O16" s="42">
        <v>190728.80905579688</v>
      </c>
      <c r="P16" s="42">
        <v>123558.92247033262</v>
      </c>
      <c r="Q16" s="42">
        <v>663.45082292214545</v>
      </c>
      <c r="R16" s="42">
        <v>66506.435762542111</v>
      </c>
      <c r="S16" s="42">
        <v>416.91112655062113</v>
      </c>
      <c r="T16" s="42">
        <v>23182.953654124427</v>
      </c>
      <c r="U16" s="42">
        <v>42906.570981867066</v>
      </c>
      <c r="V16" s="44">
        <v>759491.7642793844</v>
      </c>
      <c r="W16" s="44">
        <v>3095.0143618348779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358839.3526384969</v>
      </c>
      <c r="D17" s="50">
        <v>307210.85953469039</v>
      </c>
      <c r="E17" s="50">
        <v>50086.563219661817</v>
      </c>
      <c r="F17" s="50">
        <v>1541.929884144686</v>
      </c>
      <c r="G17" s="52">
        <v>27797.322647850353</v>
      </c>
      <c r="H17" s="50">
        <v>-746.56219226635528</v>
      </c>
      <c r="I17" s="50">
        <v>28255.012116186103</v>
      </c>
      <c r="J17" s="50">
        <v>5069.1823801464998</v>
      </c>
      <c r="K17" s="50">
        <v>5438.6779151679966</v>
      </c>
      <c r="L17" s="50">
        <v>10265.831499799844</v>
      </c>
      <c r="M17" s="50">
        <v>7481.3203210717611</v>
      </c>
      <c r="N17" s="51">
        <v>288.87272393060692</v>
      </c>
      <c r="O17" s="50">
        <v>100185.15220053607</v>
      </c>
      <c r="P17" s="50">
        <v>65700.851069398603</v>
      </c>
      <c r="Q17" s="50">
        <v>596.18847869949877</v>
      </c>
      <c r="R17" s="50">
        <v>33888.112652437972</v>
      </c>
      <c r="S17" s="50">
        <v>463.92508025000058</v>
      </c>
      <c r="T17" s="50">
        <v>13681.185653636294</v>
      </c>
      <c r="U17" s="50">
        <v>19743.001918551676</v>
      </c>
      <c r="V17" s="53">
        <v>486821.82748688338</v>
      </c>
      <c r="W17" s="53">
        <v>2920.8374981213601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296983.18051228707</v>
      </c>
      <c r="D18" s="42">
        <v>254188.22466689383</v>
      </c>
      <c r="E18" s="42">
        <v>41388.611082559233</v>
      </c>
      <c r="F18" s="42">
        <v>1406.3447628339984</v>
      </c>
      <c r="G18" s="41">
        <v>23723.842504007109</v>
      </c>
      <c r="H18" s="42">
        <v>-653.11674655868615</v>
      </c>
      <c r="I18" s="42">
        <v>24176.247436203797</v>
      </c>
      <c r="J18" s="42">
        <v>4148.5331575619502</v>
      </c>
      <c r="K18" s="42">
        <v>5745.6376007360541</v>
      </c>
      <c r="L18" s="42">
        <v>8401.3536412155609</v>
      </c>
      <c r="M18" s="42">
        <v>5880.7230366902295</v>
      </c>
      <c r="N18" s="43">
        <v>200.71181436199916</v>
      </c>
      <c r="O18" s="42">
        <v>88145.636345816281</v>
      </c>
      <c r="P18" s="42">
        <v>55650.570864182213</v>
      </c>
      <c r="Q18" s="42">
        <v>466.12531022355211</v>
      </c>
      <c r="R18" s="42">
        <v>32028.940171410522</v>
      </c>
      <c r="S18" s="42">
        <v>373.40461261572227</v>
      </c>
      <c r="T18" s="42">
        <v>11948.648748447005</v>
      </c>
      <c r="U18" s="42">
        <v>19706.886810347794</v>
      </c>
      <c r="V18" s="44">
        <v>408852.65936211043</v>
      </c>
      <c r="W18" s="44">
        <v>2987.7062323220462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249708.17174794758</v>
      </c>
      <c r="D19" s="42">
        <v>213630.38805435679</v>
      </c>
      <c r="E19" s="42">
        <v>35094.492206197283</v>
      </c>
      <c r="F19" s="42">
        <v>983.29148739348204</v>
      </c>
      <c r="G19" s="41">
        <v>17774.386379046322</v>
      </c>
      <c r="H19" s="42">
        <v>-495.43778771813027</v>
      </c>
      <c r="I19" s="42">
        <v>18084.460203056096</v>
      </c>
      <c r="J19" s="42">
        <v>3410.5748544882358</v>
      </c>
      <c r="K19" s="42">
        <v>3244.9018137228859</v>
      </c>
      <c r="L19" s="42">
        <v>6906.5839429785146</v>
      </c>
      <c r="M19" s="42">
        <v>4522.3995918664586</v>
      </c>
      <c r="N19" s="43">
        <v>185.36396370835487</v>
      </c>
      <c r="O19" s="42">
        <v>88272.752557217886</v>
      </c>
      <c r="P19" s="42">
        <v>66579.755176085833</v>
      </c>
      <c r="Q19" s="42">
        <v>562.35251118600752</v>
      </c>
      <c r="R19" s="42">
        <v>21130.644869946045</v>
      </c>
      <c r="S19" s="42">
        <v>752.94581324636499</v>
      </c>
      <c r="T19" s="42">
        <v>9580.6902535193221</v>
      </c>
      <c r="U19" s="42">
        <v>10797.008803180359</v>
      </c>
      <c r="V19" s="44">
        <v>355755.31068421178</v>
      </c>
      <c r="W19" s="44">
        <v>3094.7623456705446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303551.71533480927</v>
      </c>
      <c r="D20" s="42">
        <v>173966.03667089096</v>
      </c>
      <c r="E20" s="42">
        <v>41990.046810032749</v>
      </c>
      <c r="F20" s="42">
        <v>1792.9041187831281</v>
      </c>
      <c r="G20" s="41">
        <v>23620.045853395572</v>
      </c>
      <c r="H20" s="42">
        <v>-670.75078575370583</v>
      </c>
      <c r="I20" s="42">
        <v>24003.113671083291</v>
      </c>
      <c r="J20" s="42">
        <v>4205.5367853609132</v>
      </c>
      <c r="K20" s="42">
        <v>4073.5521575614271</v>
      </c>
      <c r="L20" s="42">
        <v>8516.7000625616256</v>
      </c>
      <c r="M20" s="42">
        <v>7207.3246655993235</v>
      </c>
      <c r="N20" s="43">
        <v>287.68296806598335</v>
      </c>
      <c r="O20" s="42">
        <v>98117.041300166398</v>
      </c>
      <c r="P20" s="42">
        <v>59280.966091216731</v>
      </c>
      <c r="Q20" s="42">
        <v>371.89516927497027</v>
      </c>
      <c r="R20" s="42">
        <v>18065.702612008576</v>
      </c>
      <c r="S20" s="42">
        <v>345.74381010885236</v>
      </c>
      <c r="T20" s="42">
        <v>13218.531944750177</v>
      </c>
      <c r="U20" s="42">
        <v>24899.904284815675</v>
      </c>
      <c r="V20" s="44">
        <v>425288.80248837126</v>
      </c>
      <c r="W20" s="44">
        <v>3008.9343754041347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206714.25711316927</v>
      </c>
      <c r="D21" s="42">
        <v>173966.03667089096</v>
      </c>
      <c r="E21" s="42">
        <v>29539.572228713198</v>
      </c>
      <c r="F21" s="42">
        <v>3208.6482135651027</v>
      </c>
      <c r="G21" s="41">
        <v>14134.507480922381</v>
      </c>
      <c r="H21" s="42">
        <v>-426.97706067211431</v>
      </c>
      <c r="I21" s="42">
        <v>14393.134086750259</v>
      </c>
      <c r="J21" s="42">
        <v>2612.3319016435948</v>
      </c>
      <c r="K21" s="42">
        <v>1585.4890181175829</v>
      </c>
      <c r="L21" s="42">
        <v>5290.629495639173</v>
      </c>
      <c r="M21" s="42">
        <v>4904.6836713499069</v>
      </c>
      <c r="N21" s="43">
        <v>168.35045484423756</v>
      </c>
      <c r="O21" s="42">
        <v>92845.814315603668</v>
      </c>
      <c r="P21" s="42">
        <v>74556.224311271391</v>
      </c>
      <c r="Q21" s="42">
        <v>223.88739232370182</v>
      </c>
      <c r="R21" s="42">
        <v>18065.702612008576</v>
      </c>
      <c r="S21" s="42">
        <v>233.75334020119621</v>
      </c>
      <c r="T21" s="42">
        <v>4938.9970666746549</v>
      </c>
      <c r="U21" s="42">
        <v>12892.952205132726</v>
      </c>
      <c r="V21" s="44">
        <v>313694.57890969532</v>
      </c>
      <c r="W21" s="44">
        <v>3621.7537454648823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188032.53547064014</v>
      </c>
      <c r="D22" s="42">
        <v>160678.66163433174</v>
      </c>
      <c r="E22" s="42">
        <v>26584.809108322181</v>
      </c>
      <c r="F22" s="42">
        <v>769.0647279862111</v>
      </c>
      <c r="G22" s="41">
        <v>14509.876665687825</v>
      </c>
      <c r="H22" s="42">
        <v>-437.70829067123617</v>
      </c>
      <c r="I22" s="42">
        <v>14806.598886401167</v>
      </c>
      <c r="J22" s="42">
        <v>2654.7597529117647</v>
      </c>
      <c r="K22" s="42">
        <v>2675.3367090794027</v>
      </c>
      <c r="L22" s="42">
        <v>5376.3109002779056</v>
      </c>
      <c r="M22" s="42">
        <v>4100.191524132093</v>
      </c>
      <c r="N22" s="43">
        <v>140.9860699578951</v>
      </c>
      <c r="O22" s="42">
        <v>55973.382512205339</v>
      </c>
      <c r="P22" s="42">
        <v>40196.859634373235</v>
      </c>
      <c r="Q22" s="42">
        <v>226.63977605250105</v>
      </c>
      <c r="R22" s="42">
        <v>15549.8831017796</v>
      </c>
      <c r="S22" s="42">
        <v>294.77893853422233</v>
      </c>
      <c r="T22" s="42">
        <v>6039.8650436224225</v>
      </c>
      <c r="U22" s="42">
        <v>9215.2391196229564</v>
      </c>
      <c r="V22" s="44">
        <v>258515.79464853331</v>
      </c>
      <c r="W22" s="44">
        <v>2942.2265620565113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38090.836456979239</v>
      </c>
      <c r="D23" s="42">
        <v>32457.600156395481</v>
      </c>
      <c r="E23" s="42">
        <v>5131.2828499557972</v>
      </c>
      <c r="F23" s="42">
        <v>501.95345062795712</v>
      </c>
      <c r="G23" s="41">
        <v>3596.4282650912974</v>
      </c>
      <c r="H23" s="42">
        <v>-98.410722036929727</v>
      </c>
      <c r="I23" s="42">
        <v>3648.6764595808327</v>
      </c>
      <c r="J23" s="42">
        <v>750.85306151808186</v>
      </c>
      <c r="K23" s="42">
        <v>620.95973089685083</v>
      </c>
      <c r="L23" s="42">
        <v>1521.2788621031725</v>
      </c>
      <c r="M23" s="42">
        <v>755.58480506272713</v>
      </c>
      <c r="N23" s="43">
        <v>46.162527547395186</v>
      </c>
      <c r="O23" s="42">
        <v>10346.621650234942</v>
      </c>
      <c r="P23" s="42">
        <v>4685.3939601893535</v>
      </c>
      <c r="Q23" s="42">
        <v>155.42450603511406</v>
      </c>
      <c r="R23" s="42">
        <v>5505.8031840104732</v>
      </c>
      <c r="S23" s="42">
        <v>335.49053395754873</v>
      </c>
      <c r="T23" s="42">
        <v>2288.8616995012899</v>
      </c>
      <c r="U23" s="42">
        <v>2881.4509505516344</v>
      </c>
      <c r="V23" s="44">
        <v>52033.886372305482</v>
      </c>
      <c r="W23" s="44">
        <v>2578.1046609674218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121333.89920635473</v>
      </c>
      <c r="D24" s="42">
        <v>104551.27049449539</v>
      </c>
      <c r="E24" s="42">
        <v>16525.030412171542</v>
      </c>
      <c r="F24" s="42">
        <v>257.59829968780332</v>
      </c>
      <c r="G24" s="41">
        <v>10770.77539062468</v>
      </c>
      <c r="H24" s="42">
        <v>-253.38648667905102</v>
      </c>
      <c r="I24" s="42">
        <v>10958.368377990046</v>
      </c>
      <c r="J24" s="42">
        <v>1614.3744421308527</v>
      </c>
      <c r="K24" s="42">
        <v>2854.8658829781521</v>
      </c>
      <c r="L24" s="42">
        <v>3268.9901655628487</v>
      </c>
      <c r="M24" s="42">
        <v>3220.137887318192</v>
      </c>
      <c r="N24" s="43">
        <v>65.793499313684379</v>
      </c>
      <c r="O24" s="42">
        <v>60861.759847425608</v>
      </c>
      <c r="P24" s="42">
        <v>49089.496171556726</v>
      </c>
      <c r="Q24" s="42">
        <v>129.5758207587848</v>
      </c>
      <c r="R24" s="42">
        <v>11642.687855110098</v>
      </c>
      <c r="S24" s="42">
        <v>105.31324230590167</v>
      </c>
      <c r="T24" s="42">
        <v>3501.814984568915</v>
      </c>
      <c r="U24" s="42">
        <v>8035.5596282352817</v>
      </c>
      <c r="V24" s="44">
        <v>192966.43444440502</v>
      </c>
      <c r="W24" s="44">
        <v>3790.2699700340795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128727.61708035115</v>
      </c>
      <c r="D25" s="42">
        <v>110223.12826707875</v>
      </c>
      <c r="E25" s="42">
        <v>18143.829006391868</v>
      </c>
      <c r="F25" s="42">
        <v>360.65980688053588</v>
      </c>
      <c r="G25" s="41">
        <v>12081.860217013311</v>
      </c>
      <c r="H25" s="42">
        <v>-271.93770507301872</v>
      </c>
      <c r="I25" s="42">
        <v>12286.457740148633</v>
      </c>
      <c r="J25" s="42">
        <v>1792.5247812508828</v>
      </c>
      <c r="K25" s="42">
        <v>4545.2562615306906</v>
      </c>
      <c r="L25" s="42">
        <v>3630.0197305967727</v>
      </c>
      <c r="M25" s="42">
        <v>2318.6569667702875</v>
      </c>
      <c r="N25" s="43">
        <v>67.340181937695036</v>
      </c>
      <c r="O25" s="42">
        <v>47299.919556720633</v>
      </c>
      <c r="P25" s="42">
        <v>35858.678390415109</v>
      </c>
      <c r="Q25" s="42">
        <v>155.28703576231129</v>
      </c>
      <c r="R25" s="42">
        <v>11285.954130543214</v>
      </c>
      <c r="S25" s="42">
        <v>624.62758192253489</v>
      </c>
      <c r="T25" s="42">
        <v>4176.3340708328969</v>
      </c>
      <c r="U25" s="42">
        <v>6484.9924777877823</v>
      </c>
      <c r="V25" s="44">
        <v>188109.39685408509</v>
      </c>
      <c r="W25" s="44">
        <v>3249.7088512409969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58435.569384860872</v>
      </c>
      <c r="D26" s="42">
        <v>50346.110682776438</v>
      </c>
      <c r="E26" s="42">
        <v>7693.5989670409563</v>
      </c>
      <c r="F26" s="42">
        <v>395.85973504347919</v>
      </c>
      <c r="G26" s="41">
        <v>4316.7988671077092</v>
      </c>
      <c r="H26" s="42">
        <v>-142.61902626978457</v>
      </c>
      <c r="I26" s="42">
        <v>4389.3412729511647</v>
      </c>
      <c r="J26" s="42">
        <v>891.93549342481947</v>
      </c>
      <c r="K26" s="42">
        <v>453.39916859135138</v>
      </c>
      <c r="L26" s="42">
        <v>1806.5679589481613</v>
      </c>
      <c r="M26" s="42">
        <v>1237.4386519868324</v>
      </c>
      <c r="N26" s="43">
        <v>70.076620426329271</v>
      </c>
      <c r="O26" s="42">
        <v>11447.688468940443</v>
      </c>
      <c r="P26" s="42">
        <v>5271.9222449445861</v>
      </c>
      <c r="Q26" s="42">
        <v>69.809144006100937</v>
      </c>
      <c r="R26" s="42">
        <v>6105.9570799897556</v>
      </c>
      <c r="S26" s="42">
        <v>316.83233987895409</v>
      </c>
      <c r="T26" s="42">
        <v>2124.4718536187797</v>
      </c>
      <c r="U26" s="42">
        <v>3664.6528864920215</v>
      </c>
      <c r="V26" s="44">
        <v>74200.056720909022</v>
      </c>
      <c r="W26" s="44">
        <v>2632.1410684962407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76819.398072271491</v>
      </c>
      <c r="D27" s="42">
        <v>65591.492280339298</v>
      </c>
      <c r="E27" s="42">
        <v>10703.634705361299</v>
      </c>
      <c r="F27" s="42">
        <v>524.2710865708998</v>
      </c>
      <c r="G27" s="41">
        <v>4147.788347500471</v>
      </c>
      <c r="H27" s="42">
        <v>-158.25247909711774</v>
      </c>
      <c r="I27" s="42">
        <v>4259.164445531419</v>
      </c>
      <c r="J27" s="42">
        <v>896.23305277356803</v>
      </c>
      <c r="K27" s="42">
        <v>706.14808400174763</v>
      </c>
      <c r="L27" s="42">
        <v>1814.6153836932356</v>
      </c>
      <c r="M27" s="42">
        <v>842.16792506286799</v>
      </c>
      <c r="N27" s="43">
        <v>46.876381066169337</v>
      </c>
      <c r="O27" s="42">
        <v>20556.414468200579</v>
      </c>
      <c r="P27" s="42">
        <v>15308.595181399614</v>
      </c>
      <c r="Q27" s="42">
        <v>52.962241070655224</v>
      </c>
      <c r="R27" s="42">
        <v>5194.8570457303094</v>
      </c>
      <c r="S27" s="42">
        <v>251.90402962117366</v>
      </c>
      <c r="T27" s="42">
        <v>2699.269051423154</v>
      </c>
      <c r="U27" s="42">
        <v>2243.6839646859817</v>
      </c>
      <c r="V27" s="44">
        <v>101523.60088797254</v>
      </c>
      <c r="W27" s="44">
        <v>3264.1095999733961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105780.65184378221</v>
      </c>
      <c r="D28" s="46">
        <v>90394.054007483282</v>
      </c>
      <c r="E28" s="46">
        <v>14873.247287446833</v>
      </c>
      <c r="F28" s="46">
        <v>513.35054885209286</v>
      </c>
      <c r="G28" s="48">
        <v>6883.1962098582153</v>
      </c>
      <c r="H28" s="46">
        <v>-234.13237560915394</v>
      </c>
      <c r="I28" s="46">
        <v>7020.0065557411599</v>
      </c>
      <c r="J28" s="46">
        <v>1383.8199058592959</v>
      </c>
      <c r="K28" s="46">
        <v>1052.5337842299227</v>
      </c>
      <c r="L28" s="46">
        <v>2802.2395303485364</v>
      </c>
      <c r="M28" s="46">
        <v>1781.4133353034047</v>
      </c>
      <c r="N28" s="47">
        <v>97.322029726209436</v>
      </c>
      <c r="O28" s="46">
        <v>23460.049414441881</v>
      </c>
      <c r="P28" s="46">
        <v>16041.976780184696</v>
      </c>
      <c r="Q28" s="46">
        <v>36.003036702153608</v>
      </c>
      <c r="R28" s="46">
        <v>7382.0695975550325</v>
      </c>
      <c r="S28" s="46">
        <v>363.36375890737696</v>
      </c>
      <c r="T28" s="46">
        <v>3060.6299902928308</v>
      </c>
      <c r="U28" s="46">
        <v>3958.0758483548248</v>
      </c>
      <c r="V28" s="49">
        <v>136123.89746808232</v>
      </c>
      <c r="W28" s="49">
        <v>2848.4357795325768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92347.940474937859</v>
      </c>
      <c r="D29" s="42">
        <v>79372.148256847824</v>
      </c>
      <c r="E29" s="42">
        <v>12447.732666914948</v>
      </c>
      <c r="F29" s="42">
        <v>528.05955117509427</v>
      </c>
      <c r="G29" s="41">
        <v>8355.6556593743735</v>
      </c>
      <c r="H29" s="42">
        <v>-193.7171960703111</v>
      </c>
      <c r="I29" s="42">
        <v>8459.4273120791422</v>
      </c>
      <c r="J29" s="42">
        <v>1486.7776654990846</v>
      </c>
      <c r="K29" s="42">
        <v>1291.2019801188487</v>
      </c>
      <c r="L29" s="42">
        <v>3011.4725737204694</v>
      </c>
      <c r="M29" s="42">
        <v>2669.9750927407399</v>
      </c>
      <c r="N29" s="43">
        <v>89.945543365543188</v>
      </c>
      <c r="O29" s="42">
        <v>27467.258686847701</v>
      </c>
      <c r="P29" s="42">
        <v>14319.938968131788</v>
      </c>
      <c r="Q29" s="42">
        <v>58.303515646487291</v>
      </c>
      <c r="R29" s="42">
        <v>13089.016203069425</v>
      </c>
      <c r="S29" s="42">
        <v>292.90357187106792</v>
      </c>
      <c r="T29" s="42">
        <v>4051.4780774639835</v>
      </c>
      <c r="U29" s="42">
        <v>8744.6345537343732</v>
      </c>
      <c r="V29" s="44">
        <v>128170.85482115994</v>
      </c>
      <c r="W29" s="44">
        <v>2738.4594227236976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97918.527059132277</v>
      </c>
      <c r="D30" s="42">
        <v>83837.155796032195</v>
      </c>
      <c r="E30" s="42">
        <v>13628.417098511749</v>
      </c>
      <c r="F30" s="42">
        <v>452.95416458832449</v>
      </c>
      <c r="G30" s="41">
        <v>6501.2982697857478</v>
      </c>
      <c r="H30" s="42">
        <v>-217.56076859731064</v>
      </c>
      <c r="I30" s="42">
        <v>6625.344227423644</v>
      </c>
      <c r="J30" s="42">
        <v>1239.3394970037598</v>
      </c>
      <c r="K30" s="42">
        <v>1172.2199001624226</v>
      </c>
      <c r="L30" s="42">
        <v>2509.5341793267144</v>
      </c>
      <c r="M30" s="42">
        <v>1704.2506509307475</v>
      </c>
      <c r="N30" s="43">
        <v>93.51481095941395</v>
      </c>
      <c r="O30" s="42">
        <v>30859.366016219348</v>
      </c>
      <c r="P30" s="42">
        <v>22765.661433896217</v>
      </c>
      <c r="Q30" s="42">
        <v>105.45407751724198</v>
      </c>
      <c r="R30" s="42">
        <v>7988.2505048058865</v>
      </c>
      <c r="S30" s="42">
        <v>625.39107270222962</v>
      </c>
      <c r="T30" s="42">
        <v>3456.4630522152015</v>
      </c>
      <c r="U30" s="42">
        <v>3906.3963798884556</v>
      </c>
      <c r="V30" s="44">
        <v>135279.19134513737</v>
      </c>
      <c r="W30" s="44">
        <v>3109.7234919115758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19602.463260716006</v>
      </c>
      <c r="D31" s="42">
        <v>16832.150360179698</v>
      </c>
      <c r="E31" s="42">
        <v>2622.7316148065424</v>
      </c>
      <c r="F31" s="42">
        <v>147.58128572976284</v>
      </c>
      <c r="G31" s="41">
        <v>2294.9350743025316</v>
      </c>
      <c r="H31" s="42">
        <v>-52.384143446909377</v>
      </c>
      <c r="I31" s="42">
        <v>2332.5662450281079</v>
      </c>
      <c r="J31" s="42">
        <v>428.49387815635686</v>
      </c>
      <c r="K31" s="42">
        <v>664.60996141340956</v>
      </c>
      <c r="L31" s="42">
        <v>868.175116615668</v>
      </c>
      <c r="M31" s="42">
        <v>371.28728884267366</v>
      </c>
      <c r="N31" s="43">
        <v>14.75297272133248</v>
      </c>
      <c r="O31" s="42">
        <v>4507.6623256228095</v>
      </c>
      <c r="P31" s="42">
        <v>1928.779307564854</v>
      </c>
      <c r="Q31" s="42">
        <v>25.540506271521735</v>
      </c>
      <c r="R31" s="42">
        <v>2553.3425117864335</v>
      </c>
      <c r="S31" s="42">
        <v>213.00690235125606</v>
      </c>
      <c r="T31" s="42">
        <v>1133.012868064415</v>
      </c>
      <c r="U31" s="42">
        <v>1207.3227413707625</v>
      </c>
      <c r="V31" s="44">
        <v>26405.060660641346</v>
      </c>
      <c r="W31" s="44">
        <v>2298.4906563928744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11315.132552779476</v>
      </c>
      <c r="D32" s="42">
        <v>9686.1271379788432</v>
      </c>
      <c r="E32" s="42">
        <v>1509.161974282755</v>
      </c>
      <c r="F32" s="42">
        <v>119.84344051787775</v>
      </c>
      <c r="G32" s="41">
        <v>920.26642861766413</v>
      </c>
      <c r="H32" s="42">
        <v>-32.042492617443884</v>
      </c>
      <c r="I32" s="42">
        <v>935.41438795745285</v>
      </c>
      <c r="J32" s="42">
        <v>228.65961778424068</v>
      </c>
      <c r="K32" s="42">
        <v>28.16143904294108</v>
      </c>
      <c r="L32" s="42">
        <v>463.27919708898605</v>
      </c>
      <c r="M32" s="42">
        <v>215.31413404128517</v>
      </c>
      <c r="N32" s="43">
        <v>16.894533277654936</v>
      </c>
      <c r="O32" s="42">
        <v>2528.2452072258748</v>
      </c>
      <c r="P32" s="42">
        <v>915.11993163475699</v>
      </c>
      <c r="Q32" s="42">
        <v>17.235305043917386</v>
      </c>
      <c r="R32" s="42">
        <v>1595.8899705472004</v>
      </c>
      <c r="S32" s="42">
        <v>167.46386374686963</v>
      </c>
      <c r="T32" s="42">
        <v>705.06400542459755</v>
      </c>
      <c r="U32" s="42">
        <v>723.36210137573323</v>
      </c>
      <c r="V32" s="44">
        <v>14763.644188623015</v>
      </c>
      <c r="W32" s="44">
        <v>2149.0020653017486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11896.030055629386</v>
      </c>
      <c r="D33" s="42">
        <v>10162.389207497721</v>
      </c>
      <c r="E33" s="42">
        <v>1599.8921746809731</v>
      </c>
      <c r="F33" s="42">
        <v>133.74867345069146</v>
      </c>
      <c r="G33" s="41">
        <v>1084.5049446328421</v>
      </c>
      <c r="H33" s="42">
        <v>-37.78375485516893</v>
      </c>
      <c r="I33" s="42">
        <v>1100.9920695112489</v>
      </c>
      <c r="J33" s="42">
        <v>258.08719951699373</v>
      </c>
      <c r="K33" s="42">
        <v>113.34979214783785</v>
      </c>
      <c r="L33" s="42">
        <v>522.92481578777233</v>
      </c>
      <c r="M33" s="42">
        <v>206.63026205864512</v>
      </c>
      <c r="N33" s="43">
        <v>21.296629976762212</v>
      </c>
      <c r="O33" s="42">
        <v>2366.7819816840174</v>
      </c>
      <c r="P33" s="42">
        <v>752.9835465871513</v>
      </c>
      <c r="Q33" s="42">
        <v>30.438074344457412</v>
      </c>
      <c r="R33" s="42">
        <v>1583.3603607524087</v>
      </c>
      <c r="S33" s="42">
        <v>151.93718053801155</v>
      </c>
      <c r="T33" s="42">
        <v>698.46048480606464</v>
      </c>
      <c r="U33" s="42">
        <v>732.96269540833248</v>
      </c>
      <c r="V33" s="44">
        <v>15347.316981946246</v>
      </c>
      <c r="W33" s="44">
        <v>1948.3708241648148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10747.672944637165</v>
      </c>
      <c r="D34" s="42">
        <v>9073.8194973142963</v>
      </c>
      <c r="E34" s="42">
        <v>1497.759549383084</v>
      </c>
      <c r="F34" s="42">
        <v>176.09389793978289</v>
      </c>
      <c r="G34" s="41">
        <v>869.9320865203332</v>
      </c>
      <c r="H34" s="42">
        <v>-28.84304166233742</v>
      </c>
      <c r="I34" s="42">
        <v>879.62005876223088</v>
      </c>
      <c r="J34" s="42">
        <v>207.39662591285833</v>
      </c>
      <c r="K34" s="42">
        <v>82.372209200602668</v>
      </c>
      <c r="L34" s="42">
        <v>420.20180580652925</v>
      </c>
      <c r="M34" s="42">
        <v>169.64941784224064</v>
      </c>
      <c r="N34" s="43">
        <v>19.155069420439752</v>
      </c>
      <c r="O34" s="42">
        <v>2264.2915601235809</v>
      </c>
      <c r="P34" s="42">
        <v>1065.6536298161354</v>
      </c>
      <c r="Q34" s="42">
        <v>24.389871926996918</v>
      </c>
      <c r="R34" s="42">
        <v>1174.2480583804484</v>
      </c>
      <c r="S34" s="42">
        <v>48.125344900028438</v>
      </c>
      <c r="T34" s="42">
        <v>426.43616188138697</v>
      </c>
      <c r="U34" s="42">
        <v>699.6865515990329</v>
      </c>
      <c r="V34" s="44">
        <v>13881.896591281078</v>
      </c>
      <c r="W34" s="44">
        <v>2299.0885378073995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11684.873529193466</v>
      </c>
      <c r="D35" s="42">
        <v>10061.756884590519</v>
      </c>
      <c r="E35" s="42">
        <v>1552.8744320640312</v>
      </c>
      <c r="F35" s="42">
        <v>70.242212538917173</v>
      </c>
      <c r="G35" s="41">
        <v>1132.1339997865666</v>
      </c>
      <c r="H35" s="42">
        <v>-42.579223858497286</v>
      </c>
      <c r="I35" s="42">
        <v>1158.1756171267962</v>
      </c>
      <c r="J35" s="42">
        <v>264.77728972406453</v>
      </c>
      <c r="K35" s="42">
        <v>111.23768421961726</v>
      </c>
      <c r="L35" s="42">
        <v>536.49498300495668</v>
      </c>
      <c r="M35" s="42">
        <v>245.66566017815751</v>
      </c>
      <c r="N35" s="43">
        <v>16.537606518267864</v>
      </c>
      <c r="O35" s="42">
        <v>2285.6505131472413</v>
      </c>
      <c r="P35" s="42">
        <v>721.92843001404162</v>
      </c>
      <c r="Q35" s="42">
        <v>26.427557430422308</v>
      </c>
      <c r="R35" s="42">
        <v>1537.2945257027773</v>
      </c>
      <c r="S35" s="42">
        <v>117.19315460937239</v>
      </c>
      <c r="T35" s="42">
        <v>437.3741519808072</v>
      </c>
      <c r="U35" s="42">
        <v>982.72721911259782</v>
      </c>
      <c r="V35" s="44">
        <v>15102.658042127274</v>
      </c>
      <c r="W35" s="44">
        <v>2130.1351258289533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75082.657470216989</v>
      </c>
      <c r="D36" s="42">
        <v>64498.649866560634</v>
      </c>
      <c r="E36" s="42">
        <v>10209.281229453838</v>
      </c>
      <c r="F36" s="42">
        <v>374.72637420250379</v>
      </c>
      <c r="G36" s="41">
        <v>6159.5949001886838</v>
      </c>
      <c r="H36" s="42">
        <v>-167.47263510771495</v>
      </c>
      <c r="I36" s="42">
        <v>6286.7348114856586</v>
      </c>
      <c r="J36" s="42">
        <v>1151.4830012047341</v>
      </c>
      <c r="K36" s="42">
        <v>759.65481818333569</v>
      </c>
      <c r="L36" s="42">
        <v>2332.1752496509584</v>
      </c>
      <c r="M36" s="42">
        <v>2043.4217424466303</v>
      </c>
      <c r="N36" s="43">
        <v>40.332723810739608</v>
      </c>
      <c r="O36" s="42">
        <v>23241.791977302433</v>
      </c>
      <c r="P36" s="42">
        <v>14323.762692564122</v>
      </c>
      <c r="Q36" s="42">
        <v>28.853687988277272</v>
      </c>
      <c r="R36" s="42">
        <v>8889.1755967500358</v>
      </c>
      <c r="S36" s="42">
        <v>170.90292960096443</v>
      </c>
      <c r="T36" s="42">
        <v>2850.5100368669996</v>
      </c>
      <c r="U36" s="42">
        <v>5867.7626302820718</v>
      </c>
      <c r="V36" s="44">
        <v>104484.04434770811</v>
      </c>
      <c r="W36" s="44">
        <v>2839.7033306438029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66311.389847456478</v>
      </c>
      <c r="D37" s="50">
        <v>57297.001397142834</v>
      </c>
      <c r="E37" s="50">
        <v>8795.1778693785345</v>
      </c>
      <c r="F37" s="50">
        <v>219.21058093510214</v>
      </c>
      <c r="G37" s="52">
        <v>6238.1224175635571</v>
      </c>
      <c r="H37" s="50">
        <v>-126.76592644065417</v>
      </c>
      <c r="I37" s="50">
        <v>6328.6007901331923</v>
      </c>
      <c r="J37" s="50">
        <v>1010.745495835715</v>
      </c>
      <c r="K37" s="50">
        <v>839.91491945571761</v>
      </c>
      <c r="L37" s="50">
        <v>2047.0439454480297</v>
      </c>
      <c r="M37" s="50">
        <v>2430.8964293937292</v>
      </c>
      <c r="N37" s="51">
        <v>36.287553871019412</v>
      </c>
      <c r="O37" s="50">
        <v>23230.070948764711</v>
      </c>
      <c r="P37" s="50">
        <v>10657.749931384653</v>
      </c>
      <c r="Q37" s="50">
        <v>174.13718769589264</v>
      </c>
      <c r="R37" s="50">
        <v>12398.183829684165</v>
      </c>
      <c r="S37" s="50">
        <v>21.452847697906417</v>
      </c>
      <c r="T37" s="50">
        <v>3071.9461555818584</v>
      </c>
      <c r="U37" s="50">
        <v>9304.7848264044005</v>
      </c>
      <c r="V37" s="53">
        <v>95779.583213784746</v>
      </c>
      <c r="W37" s="53">
        <v>3020.4851218475164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92462.547512536679</v>
      </c>
      <c r="D38" s="42">
        <v>79902.581740237525</v>
      </c>
      <c r="E38" s="42">
        <v>12254.844290851765</v>
      </c>
      <c r="F38" s="42">
        <v>305.12148144739319</v>
      </c>
      <c r="G38" s="41">
        <v>9525.2948399276556</v>
      </c>
      <c r="H38" s="42">
        <v>-214.78445191863625</v>
      </c>
      <c r="I38" s="42">
        <v>9674.0478413596829</v>
      </c>
      <c r="J38" s="42">
        <v>1362.1069040824889</v>
      </c>
      <c r="K38" s="42">
        <v>1931.8747183457583</v>
      </c>
      <c r="L38" s="42">
        <v>2758.5309684978388</v>
      </c>
      <c r="M38" s="42">
        <v>3621.5352504335965</v>
      </c>
      <c r="N38" s="43">
        <v>66.031450486609089</v>
      </c>
      <c r="O38" s="42">
        <v>51670.423326763645</v>
      </c>
      <c r="P38" s="42">
        <v>39100.211310651095</v>
      </c>
      <c r="Q38" s="42">
        <v>15.312392525993918</v>
      </c>
      <c r="R38" s="42">
        <v>12554.89962358656</v>
      </c>
      <c r="S38" s="42">
        <v>82.862834776070883</v>
      </c>
      <c r="T38" s="42">
        <v>3162.7082010876861</v>
      </c>
      <c r="U38" s="42">
        <v>9309.3285877228027</v>
      </c>
      <c r="V38" s="49">
        <v>153658.26567922797</v>
      </c>
      <c r="W38" s="49">
        <v>3545.7417777189398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55846.934019602362</v>
      </c>
      <c r="D39" s="42">
        <v>46931.449845189498</v>
      </c>
      <c r="E39" s="42">
        <v>7828.9747920461541</v>
      </c>
      <c r="F39" s="42">
        <v>1086.5093823667105</v>
      </c>
      <c r="G39" s="41">
        <v>2851.7897317347533</v>
      </c>
      <c r="H39" s="42">
        <v>-96.729770042347127</v>
      </c>
      <c r="I39" s="42">
        <v>2910.3283385226832</v>
      </c>
      <c r="J39" s="42">
        <v>502.23822792981133</v>
      </c>
      <c r="K39" s="42">
        <v>387.92382281651339</v>
      </c>
      <c r="L39" s="42">
        <v>1016.5002001523325</v>
      </c>
      <c r="M39" s="42">
        <v>1003.6660876240262</v>
      </c>
      <c r="N39" s="43">
        <v>38.191163254417148</v>
      </c>
      <c r="O39" s="42">
        <v>12212.691711193494</v>
      </c>
      <c r="P39" s="42">
        <v>8798.5162793900981</v>
      </c>
      <c r="Q39" s="42">
        <v>-11.595627674795892</v>
      </c>
      <c r="R39" s="42">
        <v>3425.7710594781934</v>
      </c>
      <c r="S39" s="42">
        <v>97.227921916697511</v>
      </c>
      <c r="T39" s="42">
        <v>982.26641940697948</v>
      </c>
      <c r="U39" s="42">
        <v>2346.2767181545164</v>
      </c>
      <c r="V39" s="44">
        <v>70911.415462530611</v>
      </c>
      <c r="W39" s="44">
        <v>3819.0120348196151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67045.967765030437</v>
      </c>
      <c r="D40" s="42">
        <v>57312.078823317665</v>
      </c>
      <c r="E40" s="42">
        <v>9549.7407997116043</v>
      </c>
      <c r="F40" s="42">
        <v>184.14814200117175</v>
      </c>
      <c r="G40" s="41">
        <v>4552.4422214086244</v>
      </c>
      <c r="H40" s="42">
        <v>-141.07932500421452</v>
      </c>
      <c r="I40" s="42">
        <v>4665.2053568347974</v>
      </c>
      <c r="J40" s="42">
        <v>877.82213486856926</v>
      </c>
      <c r="K40" s="42">
        <v>687.84314862383587</v>
      </c>
      <c r="L40" s="42">
        <v>1777.5341128090695</v>
      </c>
      <c r="M40" s="42">
        <v>1322.0059605333224</v>
      </c>
      <c r="N40" s="43">
        <v>28.316189578041374</v>
      </c>
      <c r="O40" s="42">
        <v>26044.270040379499</v>
      </c>
      <c r="P40" s="42">
        <v>19907.799034581029</v>
      </c>
      <c r="Q40" s="42">
        <v>18.533281609177976</v>
      </c>
      <c r="R40" s="42">
        <v>6117.9377241892898</v>
      </c>
      <c r="S40" s="42">
        <v>177.5030885672559</v>
      </c>
      <c r="T40" s="42">
        <v>2632.7393084514147</v>
      </c>
      <c r="U40" s="42">
        <v>3307.6953271706193</v>
      </c>
      <c r="V40" s="44">
        <v>97642.680026818562</v>
      </c>
      <c r="W40" s="44">
        <v>3376.4196558255321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14980.575937858695</v>
      </c>
      <c r="D41" s="42">
        <v>12713.325609067861</v>
      </c>
      <c r="E41" s="42">
        <v>2092.2408852645717</v>
      </c>
      <c r="F41" s="42">
        <v>175.00944352626294</v>
      </c>
      <c r="G41" s="41">
        <v>777.6957110298622</v>
      </c>
      <c r="H41" s="42">
        <v>-34.983019546664806</v>
      </c>
      <c r="I41" s="42">
        <v>798.40166020104391</v>
      </c>
      <c r="J41" s="42">
        <v>205.60099604844882</v>
      </c>
      <c r="K41" s="42">
        <v>91.524676889558506</v>
      </c>
      <c r="L41" s="42">
        <v>416.41478239708249</v>
      </c>
      <c r="M41" s="42">
        <v>84.861204865954207</v>
      </c>
      <c r="N41" s="43">
        <v>14.277070375483044</v>
      </c>
      <c r="O41" s="42">
        <v>2248.3980710641426</v>
      </c>
      <c r="P41" s="42">
        <v>1411.768618040976</v>
      </c>
      <c r="Q41" s="42">
        <v>31.016452509286079</v>
      </c>
      <c r="R41" s="42">
        <v>805.61300051388071</v>
      </c>
      <c r="S41" s="42">
        <v>89.399981661847079</v>
      </c>
      <c r="T41" s="42">
        <v>398.74210184242935</v>
      </c>
      <c r="U41" s="42">
        <v>317.47091700960431</v>
      </c>
      <c r="V41" s="44">
        <v>18006.669719952701</v>
      </c>
      <c r="W41" s="44">
        <v>2901.4936706336935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38664.373886256544</v>
      </c>
      <c r="D42" s="42">
        <v>32960.870350487057</v>
      </c>
      <c r="E42" s="42">
        <v>5483.8676184633496</v>
      </c>
      <c r="F42" s="42">
        <v>219.63591730613661</v>
      </c>
      <c r="G42" s="41">
        <v>2712.0437046528818</v>
      </c>
      <c r="H42" s="42">
        <v>-80.793946313759974</v>
      </c>
      <c r="I42" s="42">
        <v>2758.2157553060961</v>
      </c>
      <c r="J42" s="42">
        <v>486.42143270339784</v>
      </c>
      <c r="K42" s="42">
        <v>683.61893276739477</v>
      </c>
      <c r="L42" s="42">
        <v>984.94167174027621</v>
      </c>
      <c r="M42" s="42">
        <v>603.23371809502714</v>
      </c>
      <c r="N42" s="43">
        <v>34.621895660546386</v>
      </c>
      <c r="O42" s="42">
        <v>8402.5460492195562</v>
      </c>
      <c r="P42" s="42">
        <v>5158.1251710906245</v>
      </c>
      <c r="Q42" s="42">
        <v>43.917808939954384</v>
      </c>
      <c r="R42" s="42">
        <v>3200.503069188977</v>
      </c>
      <c r="S42" s="42">
        <v>79.101482926887471</v>
      </c>
      <c r="T42" s="42">
        <v>1442.0401787722378</v>
      </c>
      <c r="U42" s="42">
        <v>1679.3614074898519</v>
      </c>
      <c r="V42" s="44">
        <v>49778.963640128983</v>
      </c>
      <c r="W42" s="44">
        <v>2851.518797051554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1116356.8399413617</v>
      </c>
      <c r="D44" s="72">
        <v>960501.25537134882</v>
      </c>
      <c r="E44" s="72">
        <v>149030.20016290841</v>
      </c>
      <c r="F44" s="73">
        <v>6825.3844071041003</v>
      </c>
      <c r="G44" s="74">
        <v>113873.97470778943</v>
      </c>
      <c r="H44" s="72">
        <v>-2166.8710641945436</v>
      </c>
      <c r="I44" s="72">
        <v>114737.9441246347</v>
      </c>
      <c r="J44" s="72">
        <v>19596.665208343096</v>
      </c>
      <c r="K44" s="72">
        <v>23276.837440942949</v>
      </c>
      <c r="L44" s="72">
        <v>39696.526133673229</v>
      </c>
      <c r="M44" s="72">
        <v>32167.915341675438</v>
      </c>
      <c r="N44" s="73">
        <v>1302.9016473492907</v>
      </c>
      <c r="O44" s="72">
        <v>410737.10923376598</v>
      </c>
      <c r="P44" s="72">
        <v>246988.80952231909</v>
      </c>
      <c r="Q44" s="72">
        <v>2544.8736580134496</v>
      </c>
      <c r="R44" s="72">
        <v>161203.42605343345</v>
      </c>
      <c r="S44" s="72">
        <v>2975.9943350199733</v>
      </c>
      <c r="T44" s="72">
        <v>54184.242997398287</v>
      </c>
      <c r="U44" s="72">
        <v>104043.18872101523</v>
      </c>
      <c r="V44" s="74">
        <v>1640967.923882917</v>
      </c>
      <c r="W44" s="49">
        <v>2888.000964239684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2032002.0628833156</v>
      </c>
      <c r="D45" s="75">
        <v>1742300.6506024767</v>
      </c>
      <c r="E45" s="75">
        <v>277280.39360399934</v>
      </c>
      <c r="F45" s="76">
        <v>12421.018676839498</v>
      </c>
      <c r="G45" s="77">
        <v>185659.28542436255</v>
      </c>
      <c r="H45" s="75">
        <v>-3765.2656377996927</v>
      </c>
      <c r="I45" s="75">
        <v>187582.80898372497</v>
      </c>
      <c r="J45" s="75">
        <v>29935.520012074554</v>
      </c>
      <c r="K45" s="75">
        <v>41341.696551013571</v>
      </c>
      <c r="L45" s="75">
        <v>60627.877895611608</v>
      </c>
      <c r="M45" s="75">
        <v>55677.714525025192</v>
      </c>
      <c r="N45" s="76">
        <v>1841.742078437313</v>
      </c>
      <c r="O45" s="75">
        <v>833482.72369270446</v>
      </c>
      <c r="P45" s="75">
        <v>572944.46951545589</v>
      </c>
      <c r="Q45" s="75">
        <v>3211.4506631463655</v>
      </c>
      <c r="R45" s="75">
        <v>257326.80351410215</v>
      </c>
      <c r="S45" s="75">
        <v>2136.4550520791449</v>
      </c>
      <c r="T45" s="75">
        <v>82396.664859711193</v>
      </c>
      <c r="U45" s="75">
        <v>172793.68360231179</v>
      </c>
      <c r="V45" s="77">
        <v>3051144.0720003829</v>
      </c>
      <c r="W45" s="44">
        <v>3250.7429392108693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2428324.520623513</v>
      </c>
      <c r="D46" s="75">
        <v>2078967.3158789075</v>
      </c>
      <c r="E46" s="75">
        <v>333595.80580994143</v>
      </c>
      <c r="F46" s="76">
        <v>15761.398934664354</v>
      </c>
      <c r="G46" s="77">
        <v>237388.32295801761</v>
      </c>
      <c r="H46" s="75">
        <v>-3547.9956942469198</v>
      </c>
      <c r="I46" s="75">
        <v>238435.80875158517</v>
      </c>
      <c r="J46" s="75">
        <v>36604.733769270613</v>
      </c>
      <c r="K46" s="75">
        <v>62321.968638004684</v>
      </c>
      <c r="L46" s="75">
        <v>74137.452738244639</v>
      </c>
      <c r="M46" s="75">
        <v>65371.653606065222</v>
      </c>
      <c r="N46" s="76">
        <v>2500.509900679393</v>
      </c>
      <c r="O46" s="75">
        <v>973027.41114953731</v>
      </c>
      <c r="P46" s="75">
        <v>640173.4753548369</v>
      </c>
      <c r="Q46" s="75">
        <v>4246.6824771209249</v>
      </c>
      <c r="R46" s="75">
        <v>328607.25331757951</v>
      </c>
      <c r="S46" s="75">
        <v>4173.666819498565</v>
      </c>
      <c r="T46" s="75">
        <v>100878.37727982737</v>
      </c>
      <c r="U46" s="75">
        <v>223555.20921825364</v>
      </c>
      <c r="V46" s="78">
        <v>3638740.2547310679</v>
      </c>
      <c r="W46" s="44">
        <v>3175.3821418308298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2817746.3586976356</v>
      </c>
      <c r="D47" s="79">
        <v>2414054.7577220146</v>
      </c>
      <c r="E47" s="79">
        <v>389285.09387163416</v>
      </c>
      <c r="F47" s="80">
        <v>14406.50710398604</v>
      </c>
      <c r="G47" s="81">
        <v>272016.95730854041</v>
      </c>
      <c r="H47" s="79">
        <v>-5866.4065323228915</v>
      </c>
      <c r="I47" s="79">
        <v>275213.90860740741</v>
      </c>
      <c r="J47" s="79">
        <v>40683.375681059522</v>
      </c>
      <c r="K47" s="79">
        <v>94009.923885098062</v>
      </c>
      <c r="L47" s="79">
        <v>82392.374807628279</v>
      </c>
      <c r="M47" s="79">
        <v>58128.234233621501</v>
      </c>
      <c r="N47" s="80">
        <v>2669.4552334559421</v>
      </c>
      <c r="O47" s="79">
        <v>952762.10697913927</v>
      </c>
      <c r="P47" s="79">
        <v>633333.75164812838</v>
      </c>
      <c r="Q47" s="79">
        <v>4877.8540551294427</v>
      </c>
      <c r="R47" s="79">
        <v>314550.50127588148</v>
      </c>
      <c r="S47" s="79">
        <v>6318.4983814852667</v>
      </c>
      <c r="T47" s="79">
        <v>139681.62441750072</v>
      </c>
      <c r="U47" s="79">
        <v>168550.37847689551</v>
      </c>
      <c r="V47" s="82">
        <v>4042525.4229853149</v>
      </c>
      <c r="W47" s="53">
        <v>3075.4688476062961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3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3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3:23" ht="12.95" customHeight="1" x14ac:dyDescent="0.1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</row>
    <row r="52" spans="3:23" ht="12.95" customHeight="1" x14ac:dyDescent="0.1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9"/>
    </row>
    <row r="53" spans="3:23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3:23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3:23" ht="12.95" customHeight="1" x14ac:dyDescent="0.1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3:23" ht="12.95" customHeight="1" x14ac:dyDescent="0.1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3:23" ht="12.95" customHeight="1" x14ac:dyDescent="0.1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3:23" ht="12.95" customHeight="1" x14ac:dyDescent="0.1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61" spans="3:23" ht="12.95" customHeight="1" x14ac:dyDescent="0.1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2">
    <mergeCell ref="A44:A47"/>
    <mergeCell ref="X44:X47"/>
  </mergeCells>
  <phoneticPr fontId="2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T54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/>
    <row r="2" spans="1:46" ht="18.75" customHeight="1" x14ac:dyDescent="0.15">
      <c r="A2" s="65" t="s">
        <v>84</v>
      </c>
      <c r="V2" s="83" t="s">
        <v>85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30"/>
      <c r="K6" s="31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13"/>
      <c r="B7" s="13" t="s">
        <v>44</v>
      </c>
      <c r="C7" s="41">
        <v>7391156.9350046692</v>
      </c>
      <c r="D7" s="42">
        <v>6471845.3339795871</v>
      </c>
      <c r="E7" s="42">
        <v>887929.66923543939</v>
      </c>
      <c r="F7" s="43">
        <v>31381.931789642022</v>
      </c>
      <c r="G7" s="41">
        <v>653344.6361432944</v>
      </c>
      <c r="H7" s="42">
        <v>-41727.474401846906</v>
      </c>
      <c r="I7" s="42">
        <v>687651.02261211618</v>
      </c>
      <c r="J7" s="42">
        <v>154409.5396669225</v>
      </c>
      <c r="K7" s="42">
        <v>102211.96944786294</v>
      </c>
      <c r="L7" s="42">
        <v>270382.46501891769</v>
      </c>
      <c r="M7" s="42">
        <v>160647.04847841276</v>
      </c>
      <c r="N7" s="43">
        <v>7421.0879330253329</v>
      </c>
      <c r="O7" s="42">
        <v>3430390.2045515133</v>
      </c>
      <c r="P7" s="42">
        <v>2356002.8544715289</v>
      </c>
      <c r="Q7" s="42">
        <v>18250.911644647273</v>
      </c>
      <c r="R7" s="42">
        <v>1056136.438435337</v>
      </c>
      <c r="S7" s="42">
        <v>32364.803414128281</v>
      </c>
      <c r="T7" s="42">
        <v>368699.0467987812</v>
      </c>
      <c r="U7" s="42">
        <v>655072.58822242753</v>
      </c>
      <c r="V7" s="44">
        <v>11474891.775699476</v>
      </c>
      <c r="W7" s="45">
        <v>3058.7101359544772</v>
      </c>
      <c r="X7" s="13"/>
    </row>
    <row r="8" spans="1:46" ht="20.100000000000001" customHeight="1" x14ac:dyDescent="0.15">
      <c r="A8" s="37">
        <v>1</v>
      </c>
      <c r="B8" s="38" t="s">
        <v>3</v>
      </c>
      <c r="C8" s="46">
        <v>1377554.5178189741</v>
      </c>
      <c r="D8" s="46">
        <v>1205544.6941353912</v>
      </c>
      <c r="E8" s="46">
        <v>163486.15444918891</v>
      </c>
      <c r="F8" s="46">
        <v>8523.6692343941468</v>
      </c>
      <c r="G8" s="48">
        <v>139845.82245030181</v>
      </c>
      <c r="H8" s="46">
        <v>-7298.1684661199433</v>
      </c>
      <c r="I8" s="46">
        <v>145349.63419466498</v>
      </c>
      <c r="J8" s="46">
        <v>30861.583422942149</v>
      </c>
      <c r="K8" s="46">
        <v>22777.004242398216</v>
      </c>
      <c r="L8" s="46">
        <v>54045.154566072692</v>
      </c>
      <c r="M8" s="46">
        <v>37665.891963251917</v>
      </c>
      <c r="N8" s="47">
        <v>1794.3567217567761</v>
      </c>
      <c r="O8" s="46">
        <v>818671.5098582441</v>
      </c>
      <c r="P8" s="46">
        <v>558235.97393000382</v>
      </c>
      <c r="Q8" s="46">
        <v>4543.3561095617133</v>
      </c>
      <c r="R8" s="46">
        <v>255892.1798186785</v>
      </c>
      <c r="S8" s="46">
        <v>4341.1215914274508</v>
      </c>
      <c r="T8" s="46">
        <v>77342.355049804406</v>
      </c>
      <c r="U8" s="46">
        <v>174208.70317744664</v>
      </c>
      <c r="V8" s="49">
        <v>2336071.85012752</v>
      </c>
      <c r="W8" s="55">
        <v>3269.4602479276377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1569385.9793325656</v>
      </c>
      <c r="D9" s="42">
        <v>1374847.2218082501</v>
      </c>
      <c r="E9" s="42">
        <v>188324.17410941696</v>
      </c>
      <c r="F9" s="42">
        <v>6214.5834148983813</v>
      </c>
      <c r="G9" s="41">
        <v>141277.37948916532</v>
      </c>
      <c r="H9" s="42">
        <v>-9097.9076546124052</v>
      </c>
      <c r="I9" s="42">
        <v>148553.00134929569</v>
      </c>
      <c r="J9" s="42">
        <v>33038.711119753003</v>
      </c>
      <c r="K9" s="42">
        <v>29066.963238671786</v>
      </c>
      <c r="L9" s="42">
        <v>57853.255398825699</v>
      </c>
      <c r="M9" s="42">
        <v>28594.071592045206</v>
      </c>
      <c r="N9" s="43">
        <v>1822.2857944820448</v>
      </c>
      <c r="O9" s="42">
        <v>683479.31516231957</v>
      </c>
      <c r="P9" s="42">
        <v>479118.03157279984</v>
      </c>
      <c r="Q9" s="42">
        <v>4225.2273125953761</v>
      </c>
      <c r="R9" s="42">
        <v>200136.05627692438</v>
      </c>
      <c r="S9" s="42">
        <v>6889.2547170424496</v>
      </c>
      <c r="T9" s="42">
        <v>77415.816061172285</v>
      </c>
      <c r="U9" s="42">
        <v>115830.98549870966</v>
      </c>
      <c r="V9" s="44">
        <v>2394142.6739840503</v>
      </c>
      <c r="W9" s="44">
        <v>2996.7089159720454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400738.75139538781</v>
      </c>
      <c r="D10" s="42">
        <v>351664.15026719833</v>
      </c>
      <c r="E10" s="42">
        <v>47240.812840545768</v>
      </c>
      <c r="F10" s="42">
        <v>1833.7882876437136</v>
      </c>
      <c r="G10" s="41">
        <v>39258.710693529923</v>
      </c>
      <c r="H10" s="42">
        <v>-2070.6658032314781</v>
      </c>
      <c r="I10" s="42">
        <v>40869.86854303455</v>
      </c>
      <c r="J10" s="42">
        <v>8760.4296991587325</v>
      </c>
      <c r="K10" s="42">
        <v>5698.5953299572493</v>
      </c>
      <c r="L10" s="42">
        <v>15340.838170698647</v>
      </c>
      <c r="M10" s="42">
        <v>11070.005343219918</v>
      </c>
      <c r="N10" s="43">
        <v>459.50795372685047</v>
      </c>
      <c r="O10" s="42">
        <v>228374.62691768573</v>
      </c>
      <c r="P10" s="42">
        <v>151429.15748853475</v>
      </c>
      <c r="Q10" s="42">
        <v>1129.8492901124923</v>
      </c>
      <c r="R10" s="42">
        <v>75815.620139038467</v>
      </c>
      <c r="S10" s="42">
        <v>1302.3768825735483</v>
      </c>
      <c r="T10" s="42">
        <v>24194.105804684819</v>
      </c>
      <c r="U10" s="42">
        <v>50319.137451780094</v>
      </c>
      <c r="V10" s="44">
        <v>668372.08900660346</v>
      </c>
      <c r="W10" s="44">
        <v>3329.8231344021538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59759.921791015491</v>
      </c>
      <c r="D11" s="42">
        <v>52812.324754787849</v>
      </c>
      <c r="E11" s="42">
        <v>6640.2669979563398</v>
      </c>
      <c r="F11" s="42">
        <v>307.3300382712959</v>
      </c>
      <c r="G11" s="41">
        <v>9307.5350681847867</v>
      </c>
      <c r="H11" s="42">
        <v>-483.04052003995599</v>
      </c>
      <c r="I11" s="42">
        <v>9696.9040068622162</v>
      </c>
      <c r="J11" s="42">
        <v>2158.0974999268169</v>
      </c>
      <c r="K11" s="42">
        <v>2192.2269246271603</v>
      </c>
      <c r="L11" s="42">
        <v>3780.6076021232479</v>
      </c>
      <c r="M11" s="42">
        <v>1565.9719801849922</v>
      </c>
      <c r="N11" s="43">
        <v>93.671581362527064</v>
      </c>
      <c r="O11" s="42">
        <v>22514.879545343058</v>
      </c>
      <c r="P11" s="42">
        <v>12613.408008476341</v>
      </c>
      <c r="Q11" s="42">
        <v>225.13325398157096</v>
      </c>
      <c r="R11" s="42">
        <v>9676.3382828851481</v>
      </c>
      <c r="S11" s="42">
        <v>229.24601886750602</v>
      </c>
      <c r="T11" s="42">
        <v>4828.6700507860769</v>
      </c>
      <c r="U11" s="42">
        <v>4618.4222132315654</v>
      </c>
      <c r="V11" s="44">
        <v>91582.336404543341</v>
      </c>
      <c r="W11" s="44">
        <v>2340.3438721389998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222319.02294682356</v>
      </c>
      <c r="D12" s="42">
        <v>195878.43644271698</v>
      </c>
      <c r="E12" s="42">
        <v>25645.809062733162</v>
      </c>
      <c r="F12" s="42">
        <v>794.77744137341335</v>
      </c>
      <c r="G12" s="41">
        <v>22956.920054996335</v>
      </c>
      <c r="H12" s="42">
        <v>-1175.7024044966399</v>
      </c>
      <c r="I12" s="42">
        <v>23844.366844698845</v>
      </c>
      <c r="J12" s="42">
        <v>4944.3525775591161</v>
      </c>
      <c r="K12" s="42">
        <v>4417.035869437037</v>
      </c>
      <c r="L12" s="42">
        <v>8658.2527844801843</v>
      </c>
      <c r="M12" s="42">
        <v>5824.7256132225066</v>
      </c>
      <c r="N12" s="43">
        <v>288.25561479413233</v>
      </c>
      <c r="O12" s="42">
        <v>88880.671957616592</v>
      </c>
      <c r="P12" s="42">
        <v>46558.432032847028</v>
      </c>
      <c r="Q12" s="42">
        <v>451.76346695372075</v>
      </c>
      <c r="R12" s="42">
        <v>41870.476457815843</v>
      </c>
      <c r="S12" s="42">
        <v>411.73249807164899</v>
      </c>
      <c r="T12" s="42">
        <v>12648.047347115586</v>
      </c>
      <c r="U12" s="42">
        <v>28810.696612628606</v>
      </c>
      <c r="V12" s="44">
        <v>334156.61495943647</v>
      </c>
      <c r="W12" s="44">
        <v>2991.3132778866202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255814.56630056212</v>
      </c>
      <c r="D13" s="42">
        <v>223976.49843540596</v>
      </c>
      <c r="E13" s="42">
        <v>31203.508208013642</v>
      </c>
      <c r="F13" s="42">
        <v>634.55965714251784</v>
      </c>
      <c r="G13" s="41">
        <v>19281.894114092032</v>
      </c>
      <c r="H13" s="42">
        <v>-1418.1632465747148</v>
      </c>
      <c r="I13" s="42">
        <v>20491.566258100334</v>
      </c>
      <c r="J13" s="42">
        <v>5234.2328817302123</v>
      </c>
      <c r="K13" s="42">
        <v>1603.0353929896894</v>
      </c>
      <c r="L13" s="42">
        <v>9165.243338121305</v>
      </c>
      <c r="M13" s="42">
        <v>4489.0546452591298</v>
      </c>
      <c r="N13" s="43">
        <v>208.49110256640992</v>
      </c>
      <c r="O13" s="42">
        <v>110349.59255882868</v>
      </c>
      <c r="P13" s="42">
        <v>78710.623001550717</v>
      </c>
      <c r="Q13" s="42">
        <v>343.28899477859176</v>
      </c>
      <c r="R13" s="42">
        <v>31295.680562499365</v>
      </c>
      <c r="S13" s="42">
        <v>765.6664545781972</v>
      </c>
      <c r="T13" s="42">
        <v>14449.040059833396</v>
      </c>
      <c r="U13" s="42">
        <v>16080.974048087774</v>
      </c>
      <c r="V13" s="44">
        <v>385446.05297348287</v>
      </c>
      <c r="W13" s="44">
        <v>2917.9237295109838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97777.448243520194</v>
      </c>
      <c r="D14" s="42">
        <v>86400.50713786931</v>
      </c>
      <c r="E14" s="42">
        <v>11142.754884097019</v>
      </c>
      <c r="F14" s="42">
        <v>234.18622155386066</v>
      </c>
      <c r="G14" s="41">
        <v>20182.85989813479</v>
      </c>
      <c r="H14" s="42">
        <v>-800.68705951184791</v>
      </c>
      <c r="I14" s="42">
        <v>20846.889889867438</v>
      </c>
      <c r="J14" s="42">
        <v>3373.0505214306581</v>
      </c>
      <c r="K14" s="42">
        <v>8810.1782574067493</v>
      </c>
      <c r="L14" s="42">
        <v>5908.737461150009</v>
      </c>
      <c r="M14" s="42">
        <v>2754.9236498800233</v>
      </c>
      <c r="N14" s="43">
        <v>136.65706777919593</v>
      </c>
      <c r="O14" s="42">
        <v>33424.724652576617</v>
      </c>
      <c r="P14" s="42">
        <v>17497.901335156224</v>
      </c>
      <c r="Q14" s="42">
        <v>163.43379375642223</v>
      </c>
      <c r="R14" s="42">
        <v>15763.389523663969</v>
      </c>
      <c r="S14" s="42">
        <v>574.74267256936366</v>
      </c>
      <c r="T14" s="42">
        <v>6790.9968562069798</v>
      </c>
      <c r="U14" s="42">
        <v>8397.6499948876262</v>
      </c>
      <c r="V14" s="44">
        <v>151385.03279423161</v>
      </c>
      <c r="W14" s="44">
        <v>2132.2135916594825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202654.54965962892</v>
      </c>
      <c r="D15" s="42">
        <v>176895.01393728144</v>
      </c>
      <c r="E15" s="42">
        <v>24692.514870194649</v>
      </c>
      <c r="F15" s="42">
        <v>1067.0208521528014</v>
      </c>
      <c r="G15" s="41">
        <v>14947.283617964966</v>
      </c>
      <c r="H15" s="42">
        <v>-1079.5176244522074</v>
      </c>
      <c r="I15" s="42">
        <v>15839.802883059099</v>
      </c>
      <c r="J15" s="42">
        <v>3677.2148379186974</v>
      </c>
      <c r="K15" s="42">
        <v>1893.0153726158733</v>
      </c>
      <c r="L15" s="42">
        <v>6438.2224762154801</v>
      </c>
      <c r="M15" s="42">
        <v>3831.3501963090494</v>
      </c>
      <c r="N15" s="43">
        <v>186.99835935807548</v>
      </c>
      <c r="O15" s="42">
        <v>69686.330375626247</v>
      </c>
      <c r="P15" s="42">
        <v>43449.964418604926</v>
      </c>
      <c r="Q15" s="42">
        <v>367.87444493542466</v>
      </c>
      <c r="R15" s="42">
        <v>25868.491512085897</v>
      </c>
      <c r="S15" s="42">
        <v>1256.5275845439801</v>
      </c>
      <c r="T15" s="42">
        <v>9264.7125586264483</v>
      </c>
      <c r="U15" s="42">
        <v>15347.251368915469</v>
      </c>
      <c r="V15" s="44">
        <v>287288.16365322017</v>
      </c>
      <c r="W15" s="44">
        <v>2879.1870561852465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501816.0513579101</v>
      </c>
      <c r="D16" s="42">
        <v>440061.40977131331</v>
      </c>
      <c r="E16" s="42">
        <v>60789.713989532538</v>
      </c>
      <c r="F16" s="42">
        <v>964.92759706423476</v>
      </c>
      <c r="G16" s="41">
        <v>42078.657407652994</v>
      </c>
      <c r="H16" s="42">
        <v>-2718.7511320120275</v>
      </c>
      <c r="I16" s="42">
        <v>44404.447635765056</v>
      </c>
      <c r="J16" s="42">
        <v>10123.545978031612</v>
      </c>
      <c r="K16" s="42">
        <v>4749.9155089704655</v>
      </c>
      <c r="L16" s="42">
        <v>17726.020123095972</v>
      </c>
      <c r="M16" s="42">
        <v>11804.966025667003</v>
      </c>
      <c r="N16" s="43">
        <v>392.96090389997551</v>
      </c>
      <c r="O16" s="42">
        <v>234858.2399152111</v>
      </c>
      <c r="P16" s="42">
        <v>157759.13442499854</v>
      </c>
      <c r="Q16" s="42">
        <v>1027.491372445146</v>
      </c>
      <c r="R16" s="42">
        <v>76071.614117767429</v>
      </c>
      <c r="S16" s="42">
        <v>1049.0428778009241</v>
      </c>
      <c r="T16" s="42">
        <v>26740.029294996762</v>
      </c>
      <c r="U16" s="42">
        <v>48282.541944969737</v>
      </c>
      <c r="V16" s="44">
        <v>778752.94868077419</v>
      </c>
      <c r="W16" s="44">
        <v>3066.5601444409303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346454.98766496923</v>
      </c>
      <c r="D17" s="50">
        <v>303030.26352964924</v>
      </c>
      <c r="E17" s="50">
        <v>42644.785589010062</v>
      </c>
      <c r="F17" s="50">
        <v>779.93854630995463</v>
      </c>
      <c r="G17" s="52">
        <v>25693.971082756991</v>
      </c>
      <c r="H17" s="50">
        <v>-1927.8283811834215</v>
      </c>
      <c r="I17" s="50">
        <v>27348.370393926361</v>
      </c>
      <c r="J17" s="50">
        <v>6528.0394367382605</v>
      </c>
      <c r="K17" s="50">
        <v>2854.1849680060322</v>
      </c>
      <c r="L17" s="50">
        <v>11429.685788172545</v>
      </c>
      <c r="M17" s="50">
        <v>6536.4602010095223</v>
      </c>
      <c r="N17" s="51">
        <v>273.42907001405132</v>
      </c>
      <c r="O17" s="50">
        <v>133893.24465091329</v>
      </c>
      <c r="P17" s="50">
        <v>95612.769830732344</v>
      </c>
      <c r="Q17" s="50">
        <v>541.80083868964198</v>
      </c>
      <c r="R17" s="50">
        <v>37738.673981491316</v>
      </c>
      <c r="S17" s="50">
        <v>1464.6191234117771</v>
      </c>
      <c r="T17" s="50">
        <v>14082.951366955369</v>
      </c>
      <c r="U17" s="50">
        <v>22191.103491124173</v>
      </c>
      <c r="V17" s="53">
        <v>506042.20339863951</v>
      </c>
      <c r="W17" s="53">
        <v>3018.9666175398038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286720.33786413301</v>
      </c>
      <c r="D18" s="42">
        <v>251066.79096989796</v>
      </c>
      <c r="E18" s="42">
        <v>34984.119931348032</v>
      </c>
      <c r="F18" s="42">
        <v>669.42696288700313</v>
      </c>
      <c r="G18" s="41">
        <v>22209.781196436197</v>
      </c>
      <c r="H18" s="42">
        <v>-1608.3428658334615</v>
      </c>
      <c r="I18" s="42">
        <v>23623.080291015416</v>
      </c>
      <c r="J18" s="42">
        <v>5452.7918187967043</v>
      </c>
      <c r="K18" s="42">
        <v>2785.7627256223263</v>
      </c>
      <c r="L18" s="42">
        <v>9547.2646616271468</v>
      </c>
      <c r="M18" s="42">
        <v>5837.2610849692373</v>
      </c>
      <c r="N18" s="43">
        <v>195.04377125424347</v>
      </c>
      <c r="O18" s="42">
        <v>124797.72142729223</v>
      </c>
      <c r="P18" s="42">
        <v>84046.310964500037</v>
      </c>
      <c r="Q18" s="42">
        <v>619.14118761346015</v>
      </c>
      <c r="R18" s="42">
        <v>40132.269275178725</v>
      </c>
      <c r="S18" s="42">
        <v>929.65497493213809</v>
      </c>
      <c r="T18" s="42">
        <v>13849.851800527596</v>
      </c>
      <c r="U18" s="42">
        <v>25352.762499718992</v>
      </c>
      <c r="V18" s="44">
        <v>433727.84048786142</v>
      </c>
      <c r="W18" s="44">
        <v>3034.9719437958256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237817.30686548282</v>
      </c>
      <c r="D19" s="42">
        <v>207997.6198587956</v>
      </c>
      <c r="E19" s="42">
        <v>29377.31680958104</v>
      </c>
      <c r="F19" s="42">
        <v>442.37019710618989</v>
      </c>
      <c r="G19" s="41">
        <v>17187.609889808391</v>
      </c>
      <c r="H19" s="42">
        <v>-1341.2212140012891</v>
      </c>
      <c r="I19" s="42">
        <v>18346.085319311005</v>
      </c>
      <c r="J19" s="42">
        <v>4354.5350911142423</v>
      </c>
      <c r="K19" s="42">
        <v>2399.1227527874148</v>
      </c>
      <c r="L19" s="42">
        <v>7623.8920796681887</v>
      </c>
      <c r="M19" s="42">
        <v>3968.535395741158</v>
      </c>
      <c r="N19" s="43">
        <v>182.74578449867244</v>
      </c>
      <c r="O19" s="42">
        <v>113883.48628028686</v>
      </c>
      <c r="P19" s="42">
        <v>89377.357713900521</v>
      </c>
      <c r="Q19" s="42">
        <v>545.574816806836</v>
      </c>
      <c r="R19" s="42">
        <v>23960.5537495795</v>
      </c>
      <c r="S19" s="42">
        <v>1517.2242842678465</v>
      </c>
      <c r="T19" s="42">
        <v>10351.109873758041</v>
      </c>
      <c r="U19" s="42">
        <v>12092.219591553612</v>
      </c>
      <c r="V19" s="44">
        <v>368888.40303557809</v>
      </c>
      <c r="W19" s="44">
        <v>3185.3722403272518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287158.67609850474</v>
      </c>
      <c r="D20" s="42">
        <v>250531.13714136294</v>
      </c>
      <c r="E20" s="42">
        <v>35033.072540778296</v>
      </c>
      <c r="F20" s="42">
        <v>1594.4664163634932</v>
      </c>
      <c r="G20" s="41">
        <v>21839.752049647614</v>
      </c>
      <c r="H20" s="42">
        <v>-1567.3303704444638</v>
      </c>
      <c r="I20" s="42">
        <v>23178.592722240912</v>
      </c>
      <c r="J20" s="42">
        <v>5539.5992727925122</v>
      </c>
      <c r="K20" s="42">
        <v>2210.1470357276544</v>
      </c>
      <c r="L20" s="42">
        <v>9699.5348620381319</v>
      </c>
      <c r="M20" s="42">
        <v>5729.3115516826119</v>
      </c>
      <c r="N20" s="43">
        <v>228.48969785117032</v>
      </c>
      <c r="O20" s="42">
        <v>113824.79906232176</v>
      </c>
      <c r="P20" s="42">
        <v>73260.448072779865</v>
      </c>
      <c r="Q20" s="42">
        <v>449.6632907127273</v>
      </c>
      <c r="R20" s="42">
        <v>40114.687698829177</v>
      </c>
      <c r="S20" s="42">
        <v>1066.920460784349</v>
      </c>
      <c r="T20" s="42">
        <v>14749.629396363835</v>
      </c>
      <c r="U20" s="42">
        <v>24298.137841680997</v>
      </c>
      <c r="V20" s="44">
        <v>422823.22721047414</v>
      </c>
      <c r="W20" s="44">
        <v>2973.6704471546614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197304.36433398261</v>
      </c>
      <c r="D21" s="42">
        <v>170666.97655882977</v>
      </c>
      <c r="E21" s="42">
        <v>24050.058913876906</v>
      </c>
      <c r="F21" s="42">
        <v>2587.3288612759225</v>
      </c>
      <c r="G21" s="41">
        <v>13531.319502126436</v>
      </c>
      <c r="H21" s="42">
        <v>-1145.2476314113846</v>
      </c>
      <c r="I21" s="42">
        <v>14544.277575073689</v>
      </c>
      <c r="J21" s="42">
        <v>3489.4186094791094</v>
      </c>
      <c r="K21" s="42">
        <v>1001.3540869488439</v>
      </c>
      <c r="L21" s="42">
        <v>6109.8417914907795</v>
      </c>
      <c r="M21" s="42">
        <v>3943.6630871549555</v>
      </c>
      <c r="N21" s="43">
        <v>132.28955846413328</v>
      </c>
      <c r="O21" s="42">
        <v>87651.830012497841</v>
      </c>
      <c r="P21" s="42">
        <v>68089.682198465991</v>
      </c>
      <c r="Q21" s="42">
        <v>476.9187157138972</v>
      </c>
      <c r="R21" s="42">
        <v>19085.229098317956</v>
      </c>
      <c r="S21" s="42">
        <v>451.95707951111729</v>
      </c>
      <c r="T21" s="42">
        <v>6194.2044653100675</v>
      </c>
      <c r="U21" s="42">
        <v>12439.067553496772</v>
      </c>
      <c r="V21" s="44">
        <v>298487.51384860685</v>
      </c>
      <c r="W21" s="44">
        <v>3351.6080963934387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175178.66734850063</v>
      </c>
      <c r="D22" s="42">
        <v>153032.82239171368</v>
      </c>
      <c r="E22" s="42">
        <v>21911.035260949076</v>
      </c>
      <c r="F22" s="42">
        <v>234.80969583787299</v>
      </c>
      <c r="G22" s="41">
        <v>12718.488553624662</v>
      </c>
      <c r="H22" s="42">
        <v>-997.48645192586423</v>
      </c>
      <c r="I22" s="42">
        <v>13591.84579343822</v>
      </c>
      <c r="J22" s="42">
        <v>3268.7429155269365</v>
      </c>
      <c r="K22" s="42">
        <v>1185.9855346509084</v>
      </c>
      <c r="L22" s="42">
        <v>5723.0139591335792</v>
      </c>
      <c r="M22" s="42">
        <v>3414.1033841267958</v>
      </c>
      <c r="N22" s="43">
        <v>124.12921211230579</v>
      </c>
      <c r="O22" s="42">
        <v>84584.700558057404</v>
      </c>
      <c r="P22" s="42">
        <v>67249.178668930617</v>
      </c>
      <c r="Q22" s="42">
        <v>343.0781434921912</v>
      </c>
      <c r="R22" s="42">
        <v>16992.443745634599</v>
      </c>
      <c r="S22" s="42">
        <v>678.47285732319176</v>
      </c>
      <c r="T22" s="42">
        <v>6369.9137684664856</v>
      </c>
      <c r="U22" s="42">
        <v>9944.0571198449197</v>
      </c>
      <c r="V22" s="44">
        <v>272481.85646018269</v>
      </c>
      <c r="W22" s="44">
        <v>3204.3871446736916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40091.684764699268</v>
      </c>
      <c r="D23" s="42">
        <v>34951.021455758215</v>
      </c>
      <c r="E23" s="42">
        <v>4635.3285309594839</v>
      </c>
      <c r="F23" s="42">
        <v>505.33477798156963</v>
      </c>
      <c r="G23" s="41">
        <v>4001.3760788601703</v>
      </c>
      <c r="H23" s="42">
        <v>-285.27495349459844</v>
      </c>
      <c r="I23" s="42">
        <v>4239.5279055343563</v>
      </c>
      <c r="J23" s="42">
        <v>1177.9144491393149</v>
      </c>
      <c r="K23" s="42">
        <v>301.92672035984663</v>
      </c>
      <c r="L23" s="42">
        <v>2063.3381197104704</v>
      </c>
      <c r="M23" s="42">
        <v>696.34861632472473</v>
      </c>
      <c r="N23" s="43">
        <v>47.123126820412388</v>
      </c>
      <c r="O23" s="42">
        <v>11984.274777363225</v>
      </c>
      <c r="P23" s="42">
        <v>5321.0510721053297</v>
      </c>
      <c r="Q23" s="42">
        <v>118.59729653058068</v>
      </c>
      <c r="R23" s="42">
        <v>6544.6264087273157</v>
      </c>
      <c r="S23" s="42">
        <v>673.30616269059055</v>
      </c>
      <c r="T23" s="42">
        <v>2536.671752302238</v>
      </c>
      <c r="U23" s="42">
        <v>3334.6484937344867</v>
      </c>
      <c r="V23" s="44">
        <v>56077.335620922662</v>
      </c>
      <c r="W23" s="44">
        <v>2275.0349150441261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129129.94543966082</v>
      </c>
      <c r="D24" s="42">
        <v>114317.92263700844</v>
      </c>
      <c r="E24" s="42">
        <v>14892.464697235557</v>
      </c>
      <c r="F24" s="42">
        <v>-80.441894583177117</v>
      </c>
      <c r="G24" s="41">
        <v>9237.2486113923151</v>
      </c>
      <c r="H24" s="42">
        <v>-642.88410209504195</v>
      </c>
      <c r="I24" s="42">
        <v>9813.3557947491627</v>
      </c>
      <c r="J24" s="42">
        <v>2313.4699529290319</v>
      </c>
      <c r="K24" s="42">
        <v>896.54858869443672</v>
      </c>
      <c r="L24" s="42">
        <v>4050.1566185073398</v>
      </c>
      <c r="M24" s="42">
        <v>2553.1806346183548</v>
      </c>
      <c r="N24" s="43">
        <v>66.776918738194141</v>
      </c>
      <c r="O24" s="42">
        <v>51691.120176568118</v>
      </c>
      <c r="P24" s="42">
        <v>38620.52559746286</v>
      </c>
      <c r="Q24" s="42">
        <v>275.91311244806008</v>
      </c>
      <c r="R24" s="42">
        <v>12794.681466657195</v>
      </c>
      <c r="S24" s="42">
        <v>210.44446242762706</v>
      </c>
      <c r="T24" s="42">
        <v>4123.5844078074442</v>
      </c>
      <c r="U24" s="42">
        <v>8460.6525964221237</v>
      </c>
      <c r="V24" s="44">
        <v>190058.31422762125</v>
      </c>
      <c r="W24" s="44">
        <v>3498.3491795689379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123386.15347715891</v>
      </c>
      <c r="D25" s="42">
        <v>108070.67815179659</v>
      </c>
      <c r="E25" s="42">
        <v>15344.955068020325</v>
      </c>
      <c r="F25" s="42">
        <v>-29.479742658008774</v>
      </c>
      <c r="G25" s="41">
        <v>9592.246098551761</v>
      </c>
      <c r="H25" s="42">
        <v>-685.04660244267484</v>
      </c>
      <c r="I25" s="42">
        <v>10223.963113568407</v>
      </c>
      <c r="J25" s="42">
        <v>2360.8785698087577</v>
      </c>
      <c r="K25" s="42">
        <v>1448.2707971217824</v>
      </c>
      <c r="L25" s="42">
        <v>4133.5976121668955</v>
      </c>
      <c r="M25" s="42">
        <v>2281.2161344709707</v>
      </c>
      <c r="N25" s="43">
        <v>53.329587426027672</v>
      </c>
      <c r="O25" s="42">
        <v>47781.601690252297</v>
      </c>
      <c r="P25" s="42">
        <v>33123.420346635226</v>
      </c>
      <c r="Q25" s="42">
        <v>350.20470319388733</v>
      </c>
      <c r="R25" s="42">
        <v>14307.976640423185</v>
      </c>
      <c r="S25" s="42">
        <v>1093.337994519411</v>
      </c>
      <c r="T25" s="42">
        <v>4732.5404383187097</v>
      </c>
      <c r="U25" s="42">
        <v>8482.0982075850643</v>
      </c>
      <c r="V25" s="44">
        <v>180760.00126596296</v>
      </c>
      <c r="W25" s="44">
        <v>3027.2986311499408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58651.717473920231</v>
      </c>
      <c r="D26" s="42">
        <v>51627.621021555766</v>
      </c>
      <c r="E26" s="42">
        <v>6736.4949768191918</v>
      </c>
      <c r="F26" s="42">
        <v>287.60147554527106</v>
      </c>
      <c r="G26" s="41">
        <v>5016.8274445073494</v>
      </c>
      <c r="H26" s="42">
        <v>-431.06912139122335</v>
      </c>
      <c r="I26" s="42">
        <v>5356.8684770162163</v>
      </c>
      <c r="J26" s="42">
        <v>1372.7033244514494</v>
      </c>
      <c r="K26" s="42">
        <v>269.88773384684134</v>
      </c>
      <c r="L26" s="42">
        <v>2404.0234670946443</v>
      </c>
      <c r="M26" s="42">
        <v>1310.253951623281</v>
      </c>
      <c r="N26" s="43">
        <v>91.028088882357579</v>
      </c>
      <c r="O26" s="42">
        <v>14895.638511604004</v>
      </c>
      <c r="P26" s="42">
        <v>6785.2106829641725</v>
      </c>
      <c r="Q26" s="42">
        <v>131.6588788398364</v>
      </c>
      <c r="R26" s="42">
        <v>7978.7689497999954</v>
      </c>
      <c r="S26" s="42">
        <v>529.32504961260236</v>
      </c>
      <c r="T26" s="42">
        <v>2657.681536708054</v>
      </c>
      <c r="U26" s="42">
        <v>4791.762363479339</v>
      </c>
      <c r="V26" s="44">
        <v>78564.183430031582</v>
      </c>
      <c r="W26" s="44">
        <v>2339.8910957240764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74297.58452282552</v>
      </c>
      <c r="D27" s="42">
        <v>64903.296222304729</v>
      </c>
      <c r="E27" s="42">
        <v>9001.4572863645917</v>
      </c>
      <c r="F27" s="42">
        <v>392.83101415620013</v>
      </c>
      <c r="G27" s="41">
        <v>4900.6546681256268</v>
      </c>
      <c r="H27" s="42">
        <v>-462.70437221507984</v>
      </c>
      <c r="I27" s="42">
        <v>5323.1319808598664</v>
      </c>
      <c r="J27" s="42">
        <v>1262.0262973234921</v>
      </c>
      <c r="K27" s="42">
        <v>999.18195226999626</v>
      </c>
      <c r="L27" s="42">
        <v>2209.4559887917189</v>
      </c>
      <c r="M27" s="42">
        <v>852.46774247465942</v>
      </c>
      <c r="N27" s="43">
        <v>40.227059480839834</v>
      </c>
      <c r="O27" s="42">
        <v>35742.966527137003</v>
      </c>
      <c r="P27" s="42">
        <v>29128.018100879919</v>
      </c>
      <c r="Q27" s="42">
        <v>88.855627033522381</v>
      </c>
      <c r="R27" s="42">
        <v>6526.0927992235629</v>
      </c>
      <c r="S27" s="42">
        <v>817.69063092872932</v>
      </c>
      <c r="T27" s="42">
        <v>3065.8637945545379</v>
      </c>
      <c r="U27" s="42">
        <v>2642.5383737402958</v>
      </c>
      <c r="V27" s="44">
        <v>114941.20571808815</v>
      </c>
      <c r="W27" s="44">
        <v>3354.8701356670308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99238.943156152571</v>
      </c>
      <c r="D28" s="46">
        <v>86715.677842712132</v>
      </c>
      <c r="E28" s="46">
        <v>12268.897925343705</v>
      </c>
      <c r="F28" s="46">
        <v>254.36738809674011</v>
      </c>
      <c r="G28" s="48">
        <v>6380.8538742563478</v>
      </c>
      <c r="H28" s="46">
        <v>-569.05327642374459</v>
      </c>
      <c r="I28" s="46">
        <v>6844.2823859289729</v>
      </c>
      <c r="J28" s="46">
        <v>1708.7733733345501</v>
      </c>
      <c r="K28" s="46">
        <v>647.2961342966496</v>
      </c>
      <c r="L28" s="46">
        <v>2991.5711090845061</v>
      </c>
      <c r="M28" s="46">
        <v>1496.6417692132673</v>
      </c>
      <c r="N28" s="47">
        <v>105.62476475111947</v>
      </c>
      <c r="O28" s="46">
        <v>34869.911597001308</v>
      </c>
      <c r="P28" s="46">
        <v>26646.494977450711</v>
      </c>
      <c r="Q28" s="46">
        <v>258.37305107105203</v>
      </c>
      <c r="R28" s="46">
        <v>7965.0435684795466</v>
      </c>
      <c r="S28" s="46">
        <v>856.75682038334821</v>
      </c>
      <c r="T28" s="46">
        <v>2983.6670783727009</v>
      </c>
      <c r="U28" s="46">
        <v>4124.6196697234973</v>
      </c>
      <c r="V28" s="49">
        <v>140489.70862741023</v>
      </c>
      <c r="W28" s="49">
        <v>3000.4422746814648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89325.448410638011</v>
      </c>
      <c r="D29" s="42">
        <v>78288.174681002492</v>
      </c>
      <c r="E29" s="42">
        <v>10637.036980815121</v>
      </c>
      <c r="F29" s="42">
        <v>400.23674882040768</v>
      </c>
      <c r="G29" s="41">
        <v>7929.7637188576646</v>
      </c>
      <c r="H29" s="42">
        <v>-555.06289524122758</v>
      </c>
      <c r="I29" s="42">
        <v>8404.1426262258919</v>
      </c>
      <c r="J29" s="42">
        <v>2065.6044562821444</v>
      </c>
      <c r="K29" s="42">
        <v>398.04367989886259</v>
      </c>
      <c r="L29" s="42">
        <v>3617.378561531169</v>
      </c>
      <c r="M29" s="42">
        <v>2323.1159285137164</v>
      </c>
      <c r="N29" s="43">
        <v>80.68398787299877</v>
      </c>
      <c r="O29" s="42">
        <v>33625.494741647068</v>
      </c>
      <c r="P29" s="42">
        <v>19088.676182026513</v>
      </c>
      <c r="Q29" s="42">
        <v>135.59945946948898</v>
      </c>
      <c r="R29" s="42">
        <v>14401.219100151062</v>
      </c>
      <c r="S29" s="42">
        <v>462.19853338905648</v>
      </c>
      <c r="T29" s="42">
        <v>4025.5012410989834</v>
      </c>
      <c r="U29" s="42">
        <v>9913.5193256630228</v>
      </c>
      <c r="V29" s="44">
        <v>130880.70687114274</v>
      </c>
      <c r="W29" s="44">
        <v>2670.653312203211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94940.142006518305</v>
      </c>
      <c r="D30" s="42">
        <v>83107.969190915319</v>
      </c>
      <c r="E30" s="42">
        <v>11636.386770911884</v>
      </c>
      <c r="F30" s="42">
        <v>195.78604469110456</v>
      </c>
      <c r="G30" s="41">
        <v>6811.3289148577514</v>
      </c>
      <c r="H30" s="42">
        <v>-565.75183007266526</v>
      </c>
      <c r="I30" s="42">
        <v>7305.3616445988628</v>
      </c>
      <c r="J30" s="42">
        <v>1702.4381264428853</v>
      </c>
      <c r="K30" s="42">
        <v>858.5362318146</v>
      </c>
      <c r="L30" s="42">
        <v>2980.6122689034128</v>
      </c>
      <c r="M30" s="42">
        <v>1763.7750174379651</v>
      </c>
      <c r="N30" s="43">
        <v>71.719100331554472</v>
      </c>
      <c r="O30" s="42">
        <v>41175.906602483985</v>
      </c>
      <c r="P30" s="42">
        <v>30430.90045512237</v>
      </c>
      <c r="Q30" s="42">
        <v>313.451580374326</v>
      </c>
      <c r="R30" s="42">
        <v>10431.554566987292</v>
      </c>
      <c r="S30" s="42">
        <v>1421.011178145432</v>
      </c>
      <c r="T30" s="42">
        <v>3916.6919558215031</v>
      </c>
      <c r="U30" s="42">
        <v>5093.851433020357</v>
      </c>
      <c r="V30" s="44">
        <v>142927.37752386002</v>
      </c>
      <c r="W30" s="44">
        <v>2958.730153473824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19987.505373314892</v>
      </c>
      <c r="D31" s="42">
        <v>17535.048396065886</v>
      </c>
      <c r="E31" s="42">
        <v>2365.5443146239263</v>
      </c>
      <c r="F31" s="42">
        <v>86.912662625078653</v>
      </c>
      <c r="G31" s="41">
        <v>2137.3190381675613</v>
      </c>
      <c r="H31" s="42">
        <v>-156.98562369141666</v>
      </c>
      <c r="I31" s="42">
        <v>2276.6047556874087</v>
      </c>
      <c r="J31" s="42">
        <v>650.84989448941826</v>
      </c>
      <c r="K31" s="42">
        <v>80.368983117369254</v>
      </c>
      <c r="L31" s="42">
        <v>1140.103899541846</v>
      </c>
      <c r="M31" s="42">
        <v>405.28197853877509</v>
      </c>
      <c r="N31" s="43">
        <v>17.69990617156953</v>
      </c>
      <c r="O31" s="42">
        <v>5650.0897331223514</v>
      </c>
      <c r="P31" s="42">
        <v>2375.8301969360709</v>
      </c>
      <c r="Q31" s="42">
        <v>42.051466252587176</v>
      </c>
      <c r="R31" s="42">
        <v>3232.208069933693</v>
      </c>
      <c r="S31" s="42">
        <v>456.95790542411936</v>
      </c>
      <c r="T31" s="42">
        <v>1054.5506950503784</v>
      </c>
      <c r="U31" s="42">
        <v>1720.6994694591954</v>
      </c>
      <c r="V31" s="44">
        <v>27774.914144604809</v>
      </c>
      <c r="W31" s="44">
        <v>2012.820794594159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12111.724702455689</v>
      </c>
      <c r="D32" s="42">
        <v>10583.476305163895</v>
      </c>
      <c r="E32" s="42">
        <v>1393.9662337719558</v>
      </c>
      <c r="F32" s="42">
        <v>134.28216351983795</v>
      </c>
      <c r="G32" s="41">
        <v>1069.1593518957079</v>
      </c>
      <c r="H32" s="42">
        <v>-103.07891711457509</v>
      </c>
      <c r="I32" s="42">
        <v>1156.3773141292661</v>
      </c>
      <c r="J32" s="42">
        <v>334.77454129308984</v>
      </c>
      <c r="K32" s="42">
        <v>20.092245779342313</v>
      </c>
      <c r="L32" s="42">
        <v>586.39407986553624</v>
      </c>
      <c r="M32" s="42">
        <v>215.11644719129771</v>
      </c>
      <c r="N32" s="43">
        <v>15.86095488101685</v>
      </c>
      <c r="O32" s="42">
        <v>3192.9133586792514</v>
      </c>
      <c r="P32" s="42">
        <v>1442.6994796521399</v>
      </c>
      <c r="Q32" s="42">
        <v>41.119631297434132</v>
      </c>
      <c r="R32" s="42">
        <v>1709.0942477296776</v>
      </c>
      <c r="S32" s="42">
        <v>255.87195921633969</v>
      </c>
      <c r="T32" s="42">
        <v>564.65089470383589</v>
      </c>
      <c r="U32" s="42">
        <v>888.57139380950196</v>
      </c>
      <c r="V32" s="44">
        <v>16373.79741303065</v>
      </c>
      <c r="W32" s="44">
        <v>2072.6325839279307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12267.235292264742</v>
      </c>
      <c r="D33" s="42">
        <v>10717.955706473324</v>
      </c>
      <c r="E33" s="42">
        <v>1425.4633603766467</v>
      </c>
      <c r="F33" s="42">
        <v>123.81622541477162</v>
      </c>
      <c r="G33" s="41">
        <v>1202.6145377197045</v>
      </c>
      <c r="H33" s="42">
        <v>-136.76632850851342</v>
      </c>
      <c r="I33" s="42">
        <v>1319.1524020321385</v>
      </c>
      <c r="J33" s="42">
        <v>404.43690362587932</v>
      </c>
      <c r="K33" s="42">
        <v>1.0860673394239089</v>
      </c>
      <c r="L33" s="42">
        <v>708.47940469000048</v>
      </c>
      <c r="M33" s="42">
        <v>205.15002637683483</v>
      </c>
      <c r="N33" s="43">
        <v>20.228464196079461</v>
      </c>
      <c r="O33" s="42">
        <v>2440.9561223808996</v>
      </c>
      <c r="P33" s="42">
        <v>537.6920593712191</v>
      </c>
      <c r="Q33" s="42">
        <v>42.942943337768462</v>
      </c>
      <c r="R33" s="42">
        <v>1860.3211196719121</v>
      </c>
      <c r="S33" s="42">
        <v>485.71168643662014</v>
      </c>
      <c r="T33" s="42">
        <v>590.3788354638906</v>
      </c>
      <c r="U33" s="42">
        <v>784.23059777140134</v>
      </c>
      <c r="V33" s="44">
        <v>15910.805952365346</v>
      </c>
      <c r="W33" s="44">
        <v>1700.0540605155836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11241.338444570805</v>
      </c>
      <c r="D34" s="42">
        <v>9761.303785369797</v>
      </c>
      <c r="E34" s="42">
        <v>1317.358222017654</v>
      </c>
      <c r="F34" s="42">
        <v>162.67643718335373</v>
      </c>
      <c r="G34" s="41">
        <v>1043.3100694912237</v>
      </c>
      <c r="H34" s="42">
        <v>-103.12073856757793</v>
      </c>
      <c r="I34" s="42">
        <v>1127.5815573306365</v>
      </c>
      <c r="J34" s="42">
        <v>327.07932450747649</v>
      </c>
      <c r="K34" s="42">
        <v>32.038986513005312</v>
      </c>
      <c r="L34" s="42">
        <v>572.93585508173703</v>
      </c>
      <c r="M34" s="42">
        <v>195.52739122841783</v>
      </c>
      <c r="N34" s="43">
        <v>18.849250728164954</v>
      </c>
      <c r="O34" s="42">
        <v>3579.1433753327901</v>
      </c>
      <c r="P34" s="42">
        <v>1924.0958496020207</v>
      </c>
      <c r="Q34" s="42">
        <v>30.661778105404032</v>
      </c>
      <c r="R34" s="42">
        <v>1624.3857476253652</v>
      </c>
      <c r="S34" s="42">
        <v>167.07326257659935</v>
      </c>
      <c r="T34" s="42">
        <v>522.00443702563643</v>
      </c>
      <c r="U34" s="42">
        <v>935.30804802312946</v>
      </c>
      <c r="V34" s="44">
        <v>15863.791889394819</v>
      </c>
      <c r="W34" s="44">
        <v>2119.6942663541981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13314.246208444876</v>
      </c>
      <c r="D35" s="42">
        <v>11705.739551683469</v>
      </c>
      <c r="E35" s="42">
        <v>1548.6055153340387</v>
      </c>
      <c r="F35" s="42">
        <v>59.901141427368216</v>
      </c>
      <c r="G35" s="41">
        <v>1374.0754813009164</v>
      </c>
      <c r="H35" s="42">
        <v>-128.55320236689167</v>
      </c>
      <c r="I35" s="42">
        <v>1484.1242363066217</v>
      </c>
      <c r="J35" s="42">
        <v>433.85650661675083</v>
      </c>
      <c r="K35" s="42">
        <v>20.635279449054266</v>
      </c>
      <c r="L35" s="42">
        <v>760.00517957654586</v>
      </c>
      <c r="M35" s="42">
        <v>269.62727066427084</v>
      </c>
      <c r="N35" s="43">
        <v>18.504447361186326</v>
      </c>
      <c r="O35" s="42">
        <v>3969.7596104030858</v>
      </c>
      <c r="P35" s="42">
        <v>1711.8591796843746</v>
      </c>
      <c r="Q35" s="42">
        <v>46.368161194847971</v>
      </c>
      <c r="R35" s="42">
        <v>2211.5322695238633</v>
      </c>
      <c r="S35" s="42">
        <v>301.75010408274494</v>
      </c>
      <c r="T35" s="42">
        <v>623.22066242264225</v>
      </c>
      <c r="U35" s="42">
        <v>1286.5615030184761</v>
      </c>
      <c r="V35" s="44">
        <v>18658.081300148879</v>
      </c>
      <c r="W35" s="44">
        <v>2022.7755095564701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72677.978807768843</v>
      </c>
      <c r="D36" s="42">
        <v>63790.194900802453</v>
      </c>
      <c r="E36" s="42">
        <v>8616.2761354689192</v>
      </c>
      <c r="F36" s="42">
        <v>271.50777149747444</v>
      </c>
      <c r="G36" s="41">
        <v>5853.6799753253372</v>
      </c>
      <c r="H36" s="42">
        <v>-417.47029053931061</v>
      </c>
      <c r="I36" s="42">
        <v>6224.7167457781925</v>
      </c>
      <c r="J36" s="42">
        <v>1548.4302201267051</v>
      </c>
      <c r="K36" s="42">
        <v>331.25053852429221</v>
      </c>
      <c r="L36" s="42">
        <v>2711.447773227429</v>
      </c>
      <c r="M36" s="42">
        <v>1633.5882138997656</v>
      </c>
      <c r="N36" s="43">
        <v>46.433520086455133</v>
      </c>
      <c r="O36" s="42">
        <v>19146.861144399809</v>
      </c>
      <c r="P36" s="42">
        <v>9182.238393328802</v>
      </c>
      <c r="Q36" s="42">
        <v>106.17460804657163</v>
      </c>
      <c r="R36" s="42">
        <v>9858.4481430244377</v>
      </c>
      <c r="S36" s="42">
        <v>259.17071404302948</v>
      </c>
      <c r="T36" s="42">
        <v>3326.3499798715952</v>
      </c>
      <c r="U36" s="42">
        <v>6272.9274491098122</v>
      </c>
      <c r="V36" s="44">
        <v>97678.519927493995</v>
      </c>
      <c r="W36" s="44">
        <v>2537.6317137975166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63750.292472708054</v>
      </c>
      <c r="D37" s="50">
        <v>56174.691406780417</v>
      </c>
      <c r="E37" s="50">
        <v>7494.1136869274696</v>
      </c>
      <c r="F37" s="50">
        <v>81.487379000166584</v>
      </c>
      <c r="G37" s="52">
        <v>5794.9519626625024</v>
      </c>
      <c r="H37" s="50">
        <v>-327.11435892145312</v>
      </c>
      <c r="I37" s="50">
        <v>6077.931490610692</v>
      </c>
      <c r="J37" s="50">
        <v>1346.6757111772902</v>
      </c>
      <c r="K37" s="50">
        <v>468.63805696141668</v>
      </c>
      <c r="L37" s="50">
        <v>2358.0732424756729</v>
      </c>
      <c r="M37" s="50">
        <v>1904.544479996312</v>
      </c>
      <c r="N37" s="51">
        <v>44.134830973264286</v>
      </c>
      <c r="O37" s="50">
        <v>32798.873940500242</v>
      </c>
      <c r="P37" s="50">
        <v>19700.657492199447</v>
      </c>
      <c r="Q37" s="50">
        <v>27.256675254997948</v>
      </c>
      <c r="R37" s="50">
        <v>13070.959773045801</v>
      </c>
      <c r="S37" s="50">
        <v>72.034899599939152</v>
      </c>
      <c r="T37" s="50">
        <v>3790.7061370279976</v>
      </c>
      <c r="U37" s="50">
        <v>9208.2187364178644</v>
      </c>
      <c r="V37" s="53">
        <v>102344.11837587079</v>
      </c>
      <c r="W37" s="53">
        <v>3161.5989118615671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89331.010146938759</v>
      </c>
      <c r="D38" s="42">
        <v>78921.668191137476</v>
      </c>
      <c r="E38" s="42">
        <v>10368.14871509538</v>
      </c>
      <c r="F38" s="42">
        <v>41.193240705909858</v>
      </c>
      <c r="G38" s="41">
        <v>7658.6452267970362</v>
      </c>
      <c r="H38" s="42">
        <v>-467.88552018644566</v>
      </c>
      <c r="I38" s="42">
        <v>8068.9485846980515</v>
      </c>
      <c r="J38" s="42">
        <v>1732.0197593779619</v>
      </c>
      <c r="K38" s="42">
        <v>596.25096934372596</v>
      </c>
      <c r="L38" s="42">
        <v>3032.5225644980669</v>
      </c>
      <c r="M38" s="42">
        <v>2708.1552914782969</v>
      </c>
      <c r="N38" s="43">
        <v>57.582162285430741</v>
      </c>
      <c r="O38" s="42">
        <v>72301.241679947503</v>
      </c>
      <c r="P38" s="42">
        <v>57495.149728747201</v>
      </c>
      <c r="Q38" s="42">
        <v>364.81658925575857</v>
      </c>
      <c r="R38" s="42">
        <v>14441.275361944543</v>
      </c>
      <c r="S38" s="42">
        <v>154.42008224020697</v>
      </c>
      <c r="T38" s="42">
        <v>4878.3198161210248</v>
      </c>
      <c r="U38" s="42">
        <v>9408.53546358331</v>
      </c>
      <c r="V38" s="49">
        <v>169290.89705368329</v>
      </c>
      <c r="W38" s="49">
        <v>4094.3937178920669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52330.685311240581</v>
      </c>
      <c r="D39" s="42">
        <v>44529.011036486416</v>
      </c>
      <c r="E39" s="42">
        <v>6483.4413067645883</v>
      </c>
      <c r="F39" s="42">
        <v>1318.2329679895804</v>
      </c>
      <c r="G39" s="41">
        <v>2788.4676814289933</v>
      </c>
      <c r="H39" s="42">
        <v>-282.94668176734706</v>
      </c>
      <c r="I39" s="42">
        <v>3046.8183896851988</v>
      </c>
      <c r="J39" s="42">
        <v>726.34566518379972</v>
      </c>
      <c r="K39" s="42">
        <v>250.88155540692293</v>
      </c>
      <c r="L39" s="42">
        <v>1271.4177213609153</v>
      </c>
      <c r="M39" s="42">
        <v>798.17344773356069</v>
      </c>
      <c r="N39" s="43">
        <v>24.595973511142077</v>
      </c>
      <c r="O39" s="42">
        <v>16663.156622229217</v>
      </c>
      <c r="P39" s="42">
        <v>12576.606915809649</v>
      </c>
      <c r="Q39" s="42">
        <v>204.59055275504383</v>
      </c>
      <c r="R39" s="42">
        <v>3881.9591536645257</v>
      </c>
      <c r="S39" s="42">
        <v>187.84596800194191</v>
      </c>
      <c r="T39" s="42">
        <v>985.88142050026113</v>
      </c>
      <c r="U39" s="42">
        <v>2708.2317651623225</v>
      </c>
      <c r="V39" s="44">
        <v>71782.309614898782</v>
      </c>
      <c r="W39" s="44">
        <v>3507.3932187481082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63885.765769593352</v>
      </c>
      <c r="D40" s="42">
        <v>55874.292580427224</v>
      </c>
      <c r="E40" s="42">
        <v>8025.4678915166396</v>
      </c>
      <c r="F40" s="42">
        <v>-13.994702350506685</v>
      </c>
      <c r="G40" s="41">
        <v>4680.2598134208547</v>
      </c>
      <c r="H40" s="42">
        <v>-326.51530306790755</v>
      </c>
      <c r="I40" s="42">
        <v>4977.2369613842602</v>
      </c>
      <c r="J40" s="42">
        <v>1137.7010130720244</v>
      </c>
      <c r="K40" s="42">
        <v>551.17917475763375</v>
      </c>
      <c r="L40" s="42">
        <v>1991.8172680022806</v>
      </c>
      <c r="M40" s="42">
        <v>1296.5395055523211</v>
      </c>
      <c r="N40" s="43">
        <v>29.538155104502401</v>
      </c>
      <c r="O40" s="42">
        <v>35957.044679486637</v>
      </c>
      <c r="P40" s="42">
        <v>28301.714867964285</v>
      </c>
      <c r="Q40" s="42">
        <v>94.198146385611551</v>
      </c>
      <c r="R40" s="42">
        <v>7561.1316651367397</v>
      </c>
      <c r="S40" s="42">
        <v>303.91078900539833</v>
      </c>
      <c r="T40" s="42">
        <v>2925.2816082238091</v>
      </c>
      <c r="U40" s="42">
        <v>4331.9392679075327</v>
      </c>
      <c r="V40" s="44">
        <v>104523.07026250084</v>
      </c>
      <c r="W40" s="44">
        <v>3492.9511516675857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14843.757795511046</v>
      </c>
      <c r="D41" s="42">
        <v>12861.399463283258</v>
      </c>
      <c r="E41" s="42">
        <v>1809.3322796476896</v>
      </c>
      <c r="F41" s="42">
        <v>173.02605258009919</v>
      </c>
      <c r="G41" s="41">
        <v>984.14960719683177</v>
      </c>
      <c r="H41" s="42">
        <v>-130.21606886580122</v>
      </c>
      <c r="I41" s="42">
        <v>1096.6657698910635</v>
      </c>
      <c r="J41" s="42">
        <v>325.61100756885077</v>
      </c>
      <c r="K41" s="42">
        <v>112.95100330008651</v>
      </c>
      <c r="L41" s="42">
        <v>570.24421012497726</v>
      </c>
      <c r="M41" s="42">
        <v>87.859548897148969</v>
      </c>
      <c r="N41" s="43">
        <v>17.69990617156953</v>
      </c>
      <c r="O41" s="42">
        <v>4181.6727352794442</v>
      </c>
      <c r="P41" s="42">
        <v>2954.9536643401898</v>
      </c>
      <c r="Q41" s="42">
        <v>54.970323714627909</v>
      </c>
      <c r="R41" s="42">
        <v>1171.7487472246269</v>
      </c>
      <c r="S41" s="42">
        <v>328.03125802365668</v>
      </c>
      <c r="T41" s="42">
        <v>510.39369012102725</v>
      </c>
      <c r="U41" s="42">
        <v>333.32379907994306</v>
      </c>
      <c r="V41" s="44">
        <v>20009.580137987323</v>
      </c>
      <c r="W41" s="44">
        <v>2538.9646159100776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27">
        <v>35</v>
      </c>
      <c r="B42" s="40" t="s">
        <v>31</v>
      </c>
      <c r="C42" s="50">
        <v>37898.626406321331</v>
      </c>
      <c r="D42" s="50">
        <v>33002.324312395271</v>
      </c>
      <c r="E42" s="50">
        <v>4762.8308802020829</v>
      </c>
      <c r="F42" s="50">
        <v>133.47121372397933</v>
      </c>
      <c r="G42" s="52">
        <v>2569.7189200553507</v>
      </c>
      <c r="H42" s="50">
        <v>-219.9133890223066</v>
      </c>
      <c r="I42" s="50">
        <v>2755.496775746773</v>
      </c>
      <c r="J42" s="50">
        <v>673.60488727284587</v>
      </c>
      <c r="K42" s="50">
        <v>282.37750825021629</v>
      </c>
      <c r="L42" s="50">
        <v>1179.3250117689179</v>
      </c>
      <c r="M42" s="50">
        <v>620.18936845479311</v>
      </c>
      <c r="N42" s="51">
        <v>34.135533330884094</v>
      </c>
      <c r="O42" s="50">
        <v>9865.9039908737468</v>
      </c>
      <c r="P42" s="50">
        <v>5646.6855669647384</v>
      </c>
      <c r="Q42" s="50">
        <v>69.512027936654434</v>
      </c>
      <c r="R42" s="50">
        <v>4149.7063959723546</v>
      </c>
      <c r="S42" s="50">
        <v>399.39387567540973</v>
      </c>
      <c r="T42" s="50">
        <v>1613.6726626567813</v>
      </c>
      <c r="U42" s="50">
        <v>2136.6398576401639</v>
      </c>
      <c r="V42" s="53">
        <v>50334.249317250426</v>
      </c>
      <c r="W42" s="53">
        <v>2616.3971991501417</v>
      </c>
      <c r="X42" s="27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1110264.0238548242</v>
      </c>
      <c r="D44" s="72">
        <v>975715.95440644783</v>
      </c>
      <c r="E44" s="72">
        <v>129345.7180555192</v>
      </c>
      <c r="F44" s="73">
        <v>5202.3513928574157</v>
      </c>
      <c r="G44" s="74">
        <v>121334.15141097148</v>
      </c>
      <c r="H44" s="72">
        <v>-6847.4778581952578</v>
      </c>
      <c r="I44" s="72">
        <v>126847.12530450377</v>
      </c>
      <c r="J44" s="72">
        <v>27551.579918607553</v>
      </c>
      <c r="K44" s="72">
        <v>22573.366616256233</v>
      </c>
      <c r="L44" s="72">
        <v>48252.542358771476</v>
      </c>
      <c r="M44" s="72">
        <v>28469.636410868527</v>
      </c>
      <c r="N44" s="73">
        <v>1334.5039646629471</v>
      </c>
      <c r="O44" s="72">
        <v>471680.0344481545</v>
      </c>
      <c r="P44" s="72">
        <v>276468.25196068495</v>
      </c>
      <c r="Q44" s="72">
        <v>2665.3540278787259</v>
      </c>
      <c r="R44" s="72">
        <v>192546.42845959077</v>
      </c>
      <c r="S44" s="72">
        <v>6109.4634495537694</v>
      </c>
      <c r="T44" s="72">
        <v>64362.830093440716</v>
      </c>
      <c r="U44" s="72">
        <v>122074.13491659627</v>
      </c>
      <c r="V44" s="74">
        <v>1703278.2097139505</v>
      </c>
      <c r="W44" s="49">
        <v>2764.8241461594221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1985212.6685129832</v>
      </c>
      <c r="D45" s="75">
        <v>1739980.9596476795</v>
      </c>
      <c r="E45" s="75">
        <v>236784.34755619391</v>
      </c>
      <c r="F45" s="76">
        <v>8447.3613091097577</v>
      </c>
      <c r="G45" s="77">
        <v>168440.4952300039</v>
      </c>
      <c r="H45" s="75">
        <v>-10666.831171235846</v>
      </c>
      <c r="I45" s="75">
        <v>177386.29786219378</v>
      </c>
      <c r="J45" s="75">
        <v>40218.921054753562</v>
      </c>
      <c r="K45" s="75">
        <v>20013.505897234078</v>
      </c>
      <c r="L45" s="75">
        <v>70423.814127956328</v>
      </c>
      <c r="M45" s="75">
        <v>46730.056782249812</v>
      </c>
      <c r="N45" s="76">
        <v>1721.0285390459881</v>
      </c>
      <c r="O45" s="75">
        <v>942716.21492548485</v>
      </c>
      <c r="P45" s="75">
        <v>640122.2072739451</v>
      </c>
      <c r="Q45" s="75">
        <v>4408.0633777642797</v>
      </c>
      <c r="R45" s="75">
        <v>298185.94427377556</v>
      </c>
      <c r="S45" s="75">
        <v>4864.6919188481816</v>
      </c>
      <c r="T45" s="75">
        <v>101330.26873326894</v>
      </c>
      <c r="U45" s="75">
        <v>191990.98362165841</v>
      </c>
      <c r="V45" s="77">
        <v>3096369.3786684717</v>
      </c>
      <c r="W45" s="44">
        <v>3177.2624814460892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2327757.7470128639</v>
      </c>
      <c r="D46" s="75">
        <v>2035881.2974185594</v>
      </c>
      <c r="E46" s="75">
        <v>279667.0487335861</v>
      </c>
      <c r="F46" s="76">
        <v>12209.400860718142</v>
      </c>
      <c r="G46" s="77">
        <v>211318.37764982606</v>
      </c>
      <c r="H46" s="75">
        <v>-12575.84252885645</v>
      </c>
      <c r="I46" s="75">
        <v>221370.37446685461</v>
      </c>
      <c r="J46" s="75">
        <v>48696.939499533815</v>
      </c>
      <c r="K46" s="75">
        <v>31188.595786236398</v>
      </c>
      <c r="L46" s="75">
        <v>85272.850312984112</v>
      </c>
      <c r="M46" s="75">
        <v>56211.988868100241</v>
      </c>
      <c r="N46" s="76">
        <v>2523.8457118278916</v>
      </c>
      <c r="O46" s="75">
        <v>1208294.9847407343</v>
      </c>
      <c r="P46" s="75">
        <v>820680.26637331559</v>
      </c>
      <c r="Q46" s="75">
        <v>6442.655083297891</v>
      </c>
      <c r="R46" s="75">
        <v>381172.06328412093</v>
      </c>
      <c r="S46" s="75">
        <v>9647.1778368624055</v>
      </c>
      <c r="T46" s="75">
        <v>122558.91605948862</v>
      </c>
      <c r="U46" s="75">
        <v>248965.9693877699</v>
      </c>
      <c r="V46" s="78">
        <v>3747371.109403424</v>
      </c>
      <c r="W46" s="44">
        <v>3160.9913997861031</v>
      </c>
      <c r="X46" s="11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2663658.2487739767</v>
      </c>
      <c r="D47" s="79">
        <v>2331599.9041176178</v>
      </c>
      <c r="E47" s="79">
        <v>323635.4529288878</v>
      </c>
      <c r="F47" s="80">
        <v>8422.8917274713076</v>
      </c>
      <c r="G47" s="81">
        <v>220320.92257634443</v>
      </c>
      <c r="H47" s="79">
        <v>-15301.161341826786</v>
      </c>
      <c r="I47" s="79">
        <v>232986.17711207533</v>
      </c>
      <c r="J47" s="79">
        <v>53195.311690872091</v>
      </c>
      <c r="K47" s="79">
        <v>38883.382886054787</v>
      </c>
      <c r="L47" s="79">
        <v>93143.796947612034</v>
      </c>
      <c r="M47" s="79">
        <v>47763.685587536369</v>
      </c>
      <c r="N47" s="80">
        <v>2635.9068060959453</v>
      </c>
      <c r="O47" s="79">
        <v>1144101.1304568416</v>
      </c>
      <c r="P47" s="79">
        <v>825901.95677829406</v>
      </c>
      <c r="Q47" s="79">
        <v>6422.6265208191608</v>
      </c>
      <c r="R47" s="79">
        <v>311776.5471577284</v>
      </c>
      <c r="S47" s="79">
        <v>13716.750303552164</v>
      </c>
      <c r="T47" s="79">
        <v>120615.53504425492</v>
      </c>
      <c r="U47" s="79">
        <v>177444.26180992142</v>
      </c>
      <c r="V47" s="82">
        <v>4028080.3018071619</v>
      </c>
      <c r="W47" s="53">
        <v>3034.5228871441864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Y48" s="1"/>
    </row>
    <row r="49" spans="3:22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2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3:22" ht="12.95" customHeight="1" x14ac:dyDescent="0.15">
      <c r="C51" s="7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3:22" ht="12.95" customHeight="1" x14ac:dyDescent="0.15">
      <c r="C52" s="71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3:22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3:22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</sheetData>
  <mergeCells count="2">
    <mergeCell ref="A44:A47"/>
    <mergeCell ref="X44:X47"/>
  </mergeCells>
  <phoneticPr fontId="4"/>
  <pageMargins left="0.66" right="0.5" top="0.27" bottom="0.34" header="0.2" footer="0.27"/>
  <pageSetup paperSize="9" scale="59" fitToWidth="2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T54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/>
    <row r="2" spans="1:46" ht="18.75" customHeight="1" x14ac:dyDescent="0.15">
      <c r="A2" s="65" t="s">
        <v>86</v>
      </c>
      <c r="V2" s="83" t="s">
        <v>87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7489896.4366913009</v>
      </c>
      <c r="D7" s="46">
        <v>6550276.6802825481</v>
      </c>
      <c r="E7" s="46">
        <v>901857.242985597</v>
      </c>
      <c r="F7" s="47">
        <v>37762.513423154691</v>
      </c>
      <c r="G7" s="48">
        <v>690019.43647670606</v>
      </c>
      <c r="H7" s="46">
        <v>-43791.401371091422</v>
      </c>
      <c r="I7" s="46">
        <v>727022.54886049323</v>
      </c>
      <c r="J7" s="46">
        <v>79119.06774706913</v>
      </c>
      <c r="K7" s="46">
        <v>183687.51244503458</v>
      </c>
      <c r="L7" s="46">
        <v>288017.05639024737</v>
      </c>
      <c r="M7" s="46">
        <v>176198.91227814226</v>
      </c>
      <c r="N7" s="47">
        <v>6788.2889873043241</v>
      </c>
      <c r="O7" s="46">
        <v>3430146.8577876464</v>
      </c>
      <c r="P7" s="46">
        <v>2342343.1449249214</v>
      </c>
      <c r="Q7" s="46">
        <v>21539.23786092969</v>
      </c>
      <c r="R7" s="46">
        <v>1066264.4750017957</v>
      </c>
      <c r="S7" s="46">
        <v>34730.494633465627</v>
      </c>
      <c r="T7" s="46">
        <v>357440.90601004957</v>
      </c>
      <c r="U7" s="46">
        <v>674093.07435827947</v>
      </c>
      <c r="V7" s="49">
        <v>11610062.730955657</v>
      </c>
      <c r="W7" s="55">
        <v>3104.9183220897175</v>
      </c>
      <c r="X7" s="6"/>
    </row>
    <row r="8" spans="1:46" ht="20.100000000000001" customHeight="1" x14ac:dyDescent="0.15">
      <c r="A8" s="37">
        <v>1</v>
      </c>
      <c r="B8" s="38" t="s">
        <v>3</v>
      </c>
      <c r="C8" s="46">
        <v>1393568.553554592</v>
      </c>
      <c r="D8" s="46">
        <v>1217610.6229752586</v>
      </c>
      <c r="E8" s="46">
        <v>166233.02985550207</v>
      </c>
      <c r="F8" s="46">
        <v>9724.9007238312988</v>
      </c>
      <c r="G8" s="48">
        <v>156726.03182010801</v>
      </c>
      <c r="H8" s="46">
        <v>-5990.8432082447325</v>
      </c>
      <c r="I8" s="46">
        <v>161116.8356661998</v>
      </c>
      <c r="J8" s="46">
        <v>15821.764285682744</v>
      </c>
      <c r="K8" s="46">
        <v>46376.481593433338</v>
      </c>
      <c r="L8" s="46">
        <v>57605.446712701341</v>
      </c>
      <c r="M8" s="46">
        <v>41313.143074382358</v>
      </c>
      <c r="N8" s="47">
        <v>1600.0393621529799</v>
      </c>
      <c r="O8" s="46">
        <v>804407.7008309497</v>
      </c>
      <c r="P8" s="46">
        <v>540019.16759566334</v>
      </c>
      <c r="Q8" s="46">
        <v>5734.3622500630672</v>
      </c>
      <c r="R8" s="46">
        <v>258654.17098522326</v>
      </c>
      <c r="S8" s="46">
        <v>4629.9829292776903</v>
      </c>
      <c r="T8" s="46">
        <v>74735.223643292149</v>
      </c>
      <c r="U8" s="46">
        <v>179288.96441265341</v>
      </c>
      <c r="V8" s="49">
        <v>2354702.2862056494</v>
      </c>
      <c r="W8" s="55">
        <v>3305.6340266528846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1600732.7429320624</v>
      </c>
      <c r="D9" s="42">
        <v>1401005.8171860927</v>
      </c>
      <c r="E9" s="42">
        <v>192122.22016171523</v>
      </c>
      <c r="F9" s="42">
        <v>7604.7055842543223</v>
      </c>
      <c r="G9" s="41">
        <v>153453.29439926837</v>
      </c>
      <c r="H9" s="42">
        <v>-7430.3727134205419</v>
      </c>
      <c r="I9" s="42">
        <v>159214.81920921273</v>
      </c>
      <c r="J9" s="42">
        <v>16939.096236575169</v>
      </c>
      <c r="K9" s="42">
        <v>49100.870161062405</v>
      </c>
      <c r="L9" s="42">
        <v>61662.678604254987</v>
      </c>
      <c r="M9" s="42">
        <v>31512.174207320179</v>
      </c>
      <c r="N9" s="43">
        <v>1668.847903476172</v>
      </c>
      <c r="O9" s="42">
        <v>672346.20687812334</v>
      </c>
      <c r="P9" s="42">
        <v>464268.34938111913</v>
      </c>
      <c r="Q9" s="42">
        <v>4781.5040843085344</v>
      </c>
      <c r="R9" s="42">
        <v>203296.35341269564</v>
      </c>
      <c r="S9" s="42">
        <v>7449.5856289341773</v>
      </c>
      <c r="T9" s="42">
        <v>76137.567236565388</v>
      </c>
      <c r="U9" s="42">
        <v>119709.20054719607</v>
      </c>
      <c r="V9" s="44">
        <v>2426532.2442094544</v>
      </c>
      <c r="W9" s="44">
        <v>3044.4335148085029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400193.65255697462</v>
      </c>
      <c r="D10" s="42">
        <v>350776.22590071603</v>
      </c>
      <c r="E10" s="42">
        <v>47377.497398817795</v>
      </c>
      <c r="F10" s="42">
        <v>2039.9292574407973</v>
      </c>
      <c r="G10" s="41">
        <v>45212.062622451005</v>
      </c>
      <c r="H10" s="42">
        <v>-1728.808915686868</v>
      </c>
      <c r="I10" s="42">
        <v>46555.094257468969</v>
      </c>
      <c r="J10" s="42">
        <v>4462.9255330045044</v>
      </c>
      <c r="K10" s="42">
        <v>13735.535988592193</v>
      </c>
      <c r="L10" s="42">
        <v>16248.060651942125</v>
      </c>
      <c r="M10" s="42">
        <v>12108.572083930139</v>
      </c>
      <c r="N10" s="43">
        <v>385.77728066890671</v>
      </c>
      <c r="O10" s="42">
        <v>231815.07490553224</v>
      </c>
      <c r="P10" s="42">
        <v>155354.29479197101</v>
      </c>
      <c r="Q10" s="42">
        <v>1105.9180086596134</v>
      </c>
      <c r="R10" s="42">
        <v>75354.862104901607</v>
      </c>
      <c r="S10" s="42">
        <v>1399.7706830231398</v>
      </c>
      <c r="T10" s="42">
        <v>22713.032803665101</v>
      </c>
      <c r="U10" s="42">
        <v>51242.058618213363</v>
      </c>
      <c r="V10" s="44">
        <v>677220.79008495784</v>
      </c>
      <c r="W10" s="44">
        <v>3414.2889053383574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57696.631702936866</v>
      </c>
      <c r="D11" s="42">
        <v>50725.025399280872</v>
      </c>
      <c r="E11" s="42">
        <v>6640.8542626451299</v>
      </c>
      <c r="F11" s="42">
        <v>330.75204101086342</v>
      </c>
      <c r="G11" s="41">
        <v>12570.376928811082</v>
      </c>
      <c r="H11" s="42">
        <v>-393.66558448106173</v>
      </c>
      <c r="I11" s="42">
        <v>12882.820611481407</v>
      </c>
      <c r="J11" s="42">
        <v>1094.6277649357376</v>
      </c>
      <c r="K11" s="42">
        <v>6093.3951760055988</v>
      </c>
      <c r="L11" s="42">
        <v>3988.4342003207721</v>
      </c>
      <c r="M11" s="42">
        <v>1706.3634702192992</v>
      </c>
      <c r="N11" s="43">
        <v>81.221901810735147</v>
      </c>
      <c r="O11" s="42">
        <v>21821.964372166898</v>
      </c>
      <c r="P11" s="42">
        <v>12347.101422010628</v>
      </c>
      <c r="Q11" s="42">
        <v>181.45029830758733</v>
      </c>
      <c r="R11" s="42">
        <v>9293.4126518486828</v>
      </c>
      <c r="S11" s="42">
        <v>267.8334774475328</v>
      </c>
      <c r="T11" s="42">
        <v>4386.395871658724</v>
      </c>
      <c r="U11" s="42">
        <v>4639.1833027424263</v>
      </c>
      <c r="V11" s="44">
        <v>92088.973003914842</v>
      </c>
      <c r="W11" s="44">
        <v>2379.4985401905592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222735.36641995067</v>
      </c>
      <c r="D12" s="42">
        <v>195718.661937556</v>
      </c>
      <c r="E12" s="42">
        <v>26006.068201357448</v>
      </c>
      <c r="F12" s="42">
        <v>1010.6362810372483</v>
      </c>
      <c r="G12" s="41">
        <v>25046.657410293239</v>
      </c>
      <c r="H12" s="42">
        <v>-975.82266369793876</v>
      </c>
      <c r="I12" s="42">
        <v>25738.470946974456</v>
      </c>
      <c r="J12" s="42">
        <v>2537.103404024534</v>
      </c>
      <c r="K12" s="42">
        <v>7491.6068002057327</v>
      </c>
      <c r="L12" s="42">
        <v>9236.8024501432319</v>
      </c>
      <c r="M12" s="42">
        <v>6472.9582926009562</v>
      </c>
      <c r="N12" s="43">
        <v>284.00912701672075</v>
      </c>
      <c r="O12" s="42">
        <v>89553.665283624432</v>
      </c>
      <c r="P12" s="42">
        <v>46813.315935839266</v>
      </c>
      <c r="Q12" s="42">
        <v>173.32141223487912</v>
      </c>
      <c r="R12" s="42">
        <v>42567.027935550286</v>
      </c>
      <c r="S12" s="42">
        <v>439.40554891425262</v>
      </c>
      <c r="T12" s="42">
        <v>12105.13147953103</v>
      </c>
      <c r="U12" s="42">
        <v>30022.490907105006</v>
      </c>
      <c r="V12" s="44">
        <v>337335.68911386834</v>
      </c>
      <c r="W12" s="44">
        <v>3021.9359585221441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261936.88645299149</v>
      </c>
      <c r="D13" s="42">
        <v>229352.81952675723</v>
      </c>
      <c r="E13" s="42">
        <v>31702.899797367932</v>
      </c>
      <c r="F13" s="42">
        <v>881.16712886634343</v>
      </c>
      <c r="G13" s="41">
        <v>20806.97945725705</v>
      </c>
      <c r="H13" s="42">
        <v>-1225.647348944686</v>
      </c>
      <c r="I13" s="42">
        <v>21846.64042234527</v>
      </c>
      <c r="J13" s="42">
        <v>2693.5325114370517</v>
      </c>
      <c r="K13" s="42">
        <v>4440.2916044611884</v>
      </c>
      <c r="L13" s="42">
        <v>9804.4851745471424</v>
      </c>
      <c r="M13" s="42">
        <v>4908.3311318998885</v>
      </c>
      <c r="N13" s="43">
        <v>185.98638385646595</v>
      </c>
      <c r="O13" s="42">
        <v>117412.10734562398</v>
      </c>
      <c r="P13" s="42">
        <v>86345.384060096039</v>
      </c>
      <c r="Q13" s="42">
        <v>177.59882716538502</v>
      </c>
      <c r="R13" s="42">
        <v>30889.124458362552</v>
      </c>
      <c r="S13" s="42">
        <v>791.81047446322771</v>
      </c>
      <c r="T13" s="42">
        <v>13623.316473510338</v>
      </c>
      <c r="U13" s="42">
        <v>16473.997510388985</v>
      </c>
      <c r="V13" s="44">
        <v>400155.97325587249</v>
      </c>
      <c r="W13" s="44">
        <v>3037.7903622357962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95766.096230779323</v>
      </c>
      <c r="D14" s="42">
        <v>84262.742601389298</v>
      </c>
      <c r="E14" s="42">
        <v>11169.692494999492</v>
      </c>
      <c r="F14" s="42">
        <v>333.66113439053197</v>
      </c>
      <c r="G14" s="41">
        <v>12789.462408074407</v>
      </c>
      <c r="H14" s="42">
        <v>-678.11778714870945</v>
      </c>
      <c r="I14" s="42">
        <v>13348.048094666343</v>
      </c>
      <c r="J14" s="42">
        <v>1717.6597553093416</v>
      </c>
      <c r="K14" s="42">
        <v>2343.897689709338</v>
      </c>
      <c r="L14" s="42">
        <v>6257.9438371452989</v>
      </c>
      <c r="M14" s="42">
        <v>3028.5468125023631</v>
      </c>
      <c r="N14" s="43">
        <v>119.53210055677357</v>
      </c>
      <c r="O14" s="42">
        <v>33667.715289350628</v>
      </c>
      <c r="P14" s="42">
        <v>17352.663141206878</v>
      </c>
      <c r="Q14" s="42">
        <v>3.8458721441457584</v>
      </c>
      <c r="R14" s="42">
        <v>16311.206275999604</v>
      </c>
      <c r="S14" s="42">
        <v>651.89094456719658</v>
      </c>
      <c r="T14" s="42">
        <v>7003.6343945290373</v>
      </c>
      <c r="U14" s="42">
        <v>8655.6809369033708</v>
      </c>
      <c r="V14" s="44">
        <v>142223.27392820438</v>
      </c>
      <c r="W14" s="44">
        <v>2020.1308740849734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205361.65458624126</v>
      </c>
      <c r="D15" s="42">
        <v>179353.8259724371</v>
      </c>
      <c r="E15" s="42">
        <v>24936.06585296935</v>
      </c>
      <c r="F15" s="42">
        <v>1071.7627608348114</v>
      </c>
      <c r="G15" s="41">
        <v>11305.950249442345</v>
      </c>
      <c r="H15" s="42">
        <v>-5277.1910958191957</v>
      </c>
      <c r="I15" s="42">
        <v>16410.852462632709</v>
      </c>
      <c r="J15" s="42">
        <v>1888.6384540198483</v>
      </c>
      <c r="K15" s="42">
        <v>3441.9648106960999</v>
      </c>
      <c r="L15" s="42">
        <v>6873.2557324027466</v>
      </c>
      <c r="M15" s="42">
        <v>4206.9934655140141</v>
      </c>
      <c r="N15" s="43">
        <v>172.28888262883211</v>
      </c>
      <c r="O15" s="42">
        <v>63508.726696056263</v>
      </c>
      <c r="P15" s="42">
        <v>37353.783362760762</v>
      </c>
      <c r="Q15" s="42">
        <v>186.26958746949688</v>
      </c>
      <c r="R15" s="42">
        <v>25968.673745826003</v>
      </c>
      <c r="S15" s="42">
        <v>1323.3821460958718</v>
      </c>
      <c r="T15" s="42">
        <v>8826.9482052827516</v>
      </c>
      <c r="U15" s="42">
        <v>15818.343394447382</v>
      </c>
      <c r="V15" s="44">
        <v>280176.33153173985</v>
      </c>
      <c r="W15" s="44">
        <v>2823.1059966520884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511298.32452331454</v>
      </c>
      <c r="D16" s="42">
        <v>448044.2572406159</v>
      </c>
      <c r="E16" s="42">
        <v>61758.477672848618</v>
      </c>
      <c r="F16" s="42">
        <v>1495.5896098500468</v>
      </c>
      <c r="G16" s="41">
        <v>45729.497738260077</v>
      </c>
      <c r="H16" s="42">
        <v>-2282.6134830769856</v>
      </c>
      <c r="I16" s="42">
        <v>47617.237943759174</v>
      </c>
      <c r="J16" s="42">
        <v>5195.5754445171087</v>
      </c>
      <c r="K16" s="42">
        <v>10526.298608079996</v>
      </c>
      <c r="L16" s="42">
        <v>18911.019806971301</v>
      </c>
      <c r="M16" s="42">
        <v>12984.344084190776</v>
      </c>
      <c r="N16" s="43">
        <v>394.87327757788233</v>
      </c>
      <c r="O16" s="42">
        <v>257442.71698121424</v>
      </c>
      <c r="P16" s="42">
        <v>179311.07223698494</v>
      </c>
      <c r="Q16" s="42">
        <v>1508.2859963651611</v>
      </c>
      <c r="R16" s="42">
        <v>76623.358747864157</v>
      </c>
      <c r="S16" s="42">
        <v>1094.3983471162851</v>
      </c>
      <c r="T16" s="42">
        <v>25579.786556807336</v>
      </c>
      <c r="U16" s="42">
        <v>49949.173843940531</v>
      </c>
      <c r="V16" s="44">
        <v>814470.53924278892</v>
      </c>
      <c r="W16" s="44">
        <v>3220.205749699669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352898.2585485407</v>
      </c>
      <c r="D17" s="50">
        <v>308430.50646233401</v>
      </c>
      <c r="E17" s="50">
        <v>43364.472127545865</v>
      </c>
      <c r="F17" s="50">
        <v>1103.279958660818</v>
      </c>
      <c r="G17" s="52">
        <v>26722.737273246934</v>
      </c>
      <c r="H17" s="50">
        <v>-1587.2394830869771</v>
      </c>
      <c r="I17" s="50">
        <v>28043.731576221777</v>
      </c>
      <c r="J17" s="50">
        <v>3329.9669027236691</v>
      </c>
      <c r="K17" s="50">
        <v>5472.7886955151844</v>
      </c>
      <c r="L17" s="50">
        <v>12118.774373712602</v>
      </c>
      <c r="M17" s="50">
        <v>7122.2016042703208</v>
      </c>
      <c r="N17" s="51">
        <v>266.24518011213308</v>
      </c>
      <c r="O17" s="50">
        <v>138183.40545583499</v>
      </c>
      <c r="P17" s="50">
        <v>98966.939943853329</v>
      </c>
      <c r="Q17" s="50">
        <v>299.52382822644711</v>
      </c>
      <c r="R17" s="50">
        <v>38916.94168375522</v>
      </c>
      <c r="S17" s="50">
        <v>1529.6687958027799</v>
      </c>
      <c r="T17" s="50">
        <v>14611.559150692708</v>
      </c>
      <c r="U17" s="50">
        <v>22775.713737259732</v>
      </c>
      <c r="V17" s="53">
        <v>517804.40127762262</v>
      </c>
      <c r="W17" s="53">
        <v>3107.3235794384459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292451.09481847927</v>
      </c>
      <c r="D18" s="42">
        <v>255925.68777927733</v>
      </c>
      <c r="E18" s="42">
        <v>35565.637548027531</v>
      </c>
      <c r="F18" s="42">
        <v>959.76949117435493</v>
      </c>
      <c r="G18" s="41">
        <v>21838.772325299942</v>
      </c>
      <c r="H18" s="42">
        <v>-1328.9026224349973</v>
      </c>
      <c r="I18" s="42">
        <v>22987.68122066556</v>
      </c>
      <c r="J18" s="42">
        <v>2775.8891255507201</v>
      </c>
      <c r="K18" s="42">
        <v>3833.537947196005</v>
      </c>
      <c r="L18" s="42">
        <v>10102.676351044716</v>
      </c>
      <c r="M18" s="42">
        <v>6275.5777968741186</v>
      </c>
      <c r="N18" s="43">
        <v>179.99372706937615</v>
      </c>
      <c r="O18" s="42">
        <v>115804.12886913749</v>
      </c>
      <c r="P18" s="42">
        <v>74829.17904134182</v>
      </c>
      <c r="Q18" s="42">
        <v>1037.4362100509245</v>
      </c>
      <c r="R18" s="42">
        <v>39937.513617744742</v>
      </c>
      <c r="S18" s="42">
        <v>999.26658233379692</v>
      </c>
      <c r="T18" s="42">
        <v>13363.87891900903</v>
      </c>
      <c r="U18" s="42">
        <v>25574.368116401911</v>
      </c>
      <c r="V18" s="44">
        <v>430093.99601291667</v>
      </c>
      <c r="W18" s="44">
        <v>3034.8151002887143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243812.39216392449</v>
      </c>
      <c r="D19" s="42">
        <v>213180.59906862193</v>
      </c>
      <c r="E19" s="42">
        <v>29971.785512567629</v>
      </c>
      <c r="F19" s="42">
        <v>660.00758273494216</v>
      </c>
      <c r="G19" s="41">
        <v>18776.937128061883</v>
      </c>
      <c r="H19" s="42">
        <v>-1103.4866011315351</v>
      </c>
      <c r="I19" s="42">
        <v>19715.304632363426</v>
      </c>
      <c r="J19" s="42">
        <v>2232.144192527302</v>
      </c>
      <c r="K19" s="42">
        <v>5048.892304823069</v>
      </c>
      <c r="L19" s="42">
        <v>8122.8090651799466</v>
      </c>
      <c r="M19" s="42">
        <v>4311.4590698331076</v>
      </c>
      <c r="N19" s="43">
        <v>165.11909682999251</v>
      </c>
      <c r="O19" s="42">
        <v>108763.86590656225</v>
      </c>
      <c r="P19" s="42">
        <v>83830.742158098612</v>
      </c>
      <c r="Q19" s="42">
        <v>684.46559844821172</v>
      </c>
      <c r="R19" s="42">
        <v>24248.658150015432</v>
      </c>
      <c r="S19" s="42">
        <v>1623.6792610976552</v>
      </c>
      <c r="T19" s="42">
        <v>10227.487739605205</v>
      </c>
      <c r="U19" s="42">
        <v>12397.491149312571</v>
      </c>
      <c r="V19" s="44">
        <v>371353.19519854861</v>
      </c>
      <c r="W19" s="44">
        <v>3217.073213654347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292090.02839140466</v>
      </c>
      <c r="D20" s="42">
        <v>254758.04044272148</v>
      </c>
      <c r="E20" s="42">
        <v>35610.907210164049</v>
      </c>
      <c r="F20" s="42">
        <v>1721.0807385191533</v>
      </c>
      <c r="G20" s="41">
        <v>18041.994620385361</v>
      </c>
      <c r="H20" s="42">
        <v>-6391.4670971748492</v>
      </c>
      <c r="I20" s="42">
        <v>24218.582167051703</v>
      </c>
      <c r="J20" s="42">
        <v>2879.3544474657056</v>
      </c>
      <c r="K20" s="42">
        <v>4528.9496731026766</v>
      </c>
      <c r="L20" s="42">
        <v>10480.24947896485</v>
      </c>
      <c r="M20" s="42">
        <v>6330.0285675184696</v>
      </c>
      <c r="N20" s="43">
        <v>214.87955050850613</v>
      </c>
      <c r="O20" s="42">
        <v>111608.33195416004</v>
      </c>
      <c r="P20" s="42">
        <v>70461.21248678313</v>
      </c>
      <c r="Q20" s="42">
        <v>322.22002146792431</v>
      </c>
      <c r="R20" s="42">
        <v>40824.899445908988</v>
      </c>
      <c r="S20" s="42">
        <v>1102.6331663020289</v>
      </c>
      <c r="T20" s="42">
        <v>14497.452422054732</v>
      </c>
      <c r="U20" s="42">
        <v>25224.813857552232</v>
      </c>
      <c r="V20" s="44">
        <v>421740.35496595001</v>
      </c>
      <c r="W20" s="44">
        <v>2951.7308699385494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199189.54876766299</v>
      </c>
      <c r="D21" s="42">
        <v>171670.12612440478</v>
      </c>
      <c r="E21" s="42">
        <v>24632.394672399882</v>
      </c>
      <c r="F21" s="42">
        <v>2887.0279708583384</v>
      </c>
      <c r="G21" s="41">
        <v>13284.109102574939</v>
      </c>
      <c r="H21" s="42">
        <v>-909.79795183255874</v>
      </c>
      <c r="I21" s="42">
        <v>14064.529874843363</v>
      </c>
      <c r="J21" s="42">
        <v>1780.4793264423338</v>
      </c>
      <c r="K21" s="42">
        <v>1438.8465723274817</v>
      </c>
      <c r="L21" s="42">
        <v>6480.8239315240307</v>
      </c>
      <c r="M21" s="42">
        <v>4364.380044549519</v>
      </c>
      <c r="N21" s="43">
        <v>129.37717956413542</v>
      </c>
      <c r="O21" s="42">
        <v>88342.481772965926</v>
      </c>
      <c r="P21" s="42">
        <v>68264.303834565013</v>
      </c>
      <c r="Q21" s="42">
        <v>925.49555870188681</v>
      </c>
      <c r="R21" s="42">
        <v>19152.682379699028</v>
      </c>
      <c r="S21" s="42">
        <v>482.02801846427644</v>
      </c>
      <c r="T21" s="42">
        <v>5750.4032122275185</v>
      </c>
      <c r="U21" s="42">
        <v>12920.251149007236</v>
      </c>
      <c r="V21" s="44">
        <v>300816.13964320382</v>
      </c>
      <c r="W21" s="44">
        <v>3382.3128431402083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180055.41004423759</v>
      </c>
      <c r="D22" s="42">
        <v>157201.22356836568</v>
      </c>
      <c r="E22" s="42">
        <v>22434.434626380651</v>
      </c>
      <c r="F22" s="42">
        <v>419.75184949126071</v>
      </c>
      <c r="G22" s="41">
        <v>13757.729088748902</v>
      </c>
      <c r="H22" s="42">
        <v>-836.54898364063069</v>
      </c>
      <c r="I22" s="42">
        <v>14480.310581706486</v>
      </c>
      <c r="J22" s="42">
        <v>1690.6010187358027</v>
      </c>
      <c r="K22" s="42">
        <v>2905.3987911054282</v>
      </c>
      <c r="L22" s="42">
        <v>6152.5083221789218</v>
      </c>
      <c r="M22" s="42">
        <v>3731.8024496863331</v>
      </c>
      <c r="N22" s="43">
        <v>113.96749068304734</v>
      </c>
      <c r="O22" s="42">
        <v>89460.220152847352</v>
      </c>
      <c r="P22" s="42">
        <v>71974.161310433701</v>
      </c>
      <c r="Q22" s="42">
        <v>538.80315425431615</v>
      </c>
      <c r="R22" s="42">
        <v>16947.255688159337</v>
      </c>
      <c r="S22" s="42">
        <v>714.63807814630195</v>
      </c>
      <c r="T22" s="42">
        <v>6039.7812066238021</v>
      </c>
      <c r="U22" s="42">
        <v>10192.836403389234</v>
      </c>
      <c r="V22" s="44">
        <v>283273.35928583384</v>
      </c>
      <c r="W22" s="44">
        <v>3340.6059092401124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39047.641418780273</v>
      </c>
      <c r="D23" s="42">
        <v>33940.328630167176</v>
      </c>
      <c r="E23" s="42">
        <v>4588.7916526919626</v>
      </c>
      <c r="F23" s="42">
        <v>518.52113592113528</v>
      </c>
      <c r="G23" s="41">
        <v>3960.8583016784223</v>
      </c>
      <c r="H23" s="42">
        <v>-174.57611231300601</v>
      </c>
      <c r="I23" s="42">
        <v>4097.017203517049</v>
      </c>
      <c r="J23" s="42">
        <v>596.82123748895867</v>
      </c>
      <c r="K23" s="42">
        <v>581.8185754597647</v>
      </c>
      <c r="L23" s="42">
        <v>2174.2512951174526</v>
      </c>
      <c r="M23" s="42">
        <v>744.12609545087298</v>
      </c>
      <c r="N23" s="43">
        <v>38.417210474379331</v>
      </c>
      <c r="O23" s="42">
        <v>11421.429930128994</v>
      </c>
      <c r="P23" s="42">
        <v>4801.7827290243995</v>
      </c>
      <c r="Q23" s="42">
        <v>49.799628063179199</v>
      </c>
      <c r="R23" s="42">
        <v>6569.8475730414157</v>
      </c>
      <c r="S23" s="42">
        <v>768.19047950528534</v>
      </c>
      <c r="T23" s="42">
        <v>2454.4222025607874</v>
      </c>
      <c r="U23" s="42">
        <v>3347.2348909753428</v>
      </c>
      <c r="V23" s="44">
        <v>54429.929650587692</v>
      </c>
      <c r="W23" s="44">
        <v>2246.2931637401548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126172.95537042561</v>
      </c>
      <c r="D24" s="42">
        <v>111204.81066874792</v>
      </c>
      <c r="E24" s="42">
        <v>14919.033718362067</v>
      </c>
      <c r="F24" s="42">
        <v>49.110983315622548</v>
      </c>
      <c r="G24" s="41">
        <v>9560.8558225109427</v>
      </c>
      <c r="H24" s="42">
        <v>-525.64071949718164</v>
      </c>
      <c r="I24" s="42">
        <v>10022.289505003591</v>
      </c>
      <c r="J24" s="42">
        <v>1183.5556426843909</v>
      </c>
      <c r="K24" s="42">
        <v>1695.5855627684571</v>
      </c>
      <c r="L24" s="42">
        <v>4306.97972333695</v>
      </c>
      <c r="M24" s="42">
        <v>2836.1685762137936</v>
      </c>
      <c r="N24" s="43">
        <v>64.207037004533717</v>
      </c>
      <c r="O24" s="42">
        <v>77864.727264749235</v>
      </c>
      <c r="P24" s="42">
        <v>64245.433430146943</v>
      </c>
      <c r="Q24" s="42">
        <v>527.13740972417486</v>
      </c>
      <c r="R24" s="42">
        <v>13092.156424878116</v>
      </c>
      <c r="S24" s="42">
        <v>220.83534354726498</v>
      </c>
      <c r="T24" s="42">
        <v>4096.0811543456784</v>
      </c>
      <c r="U24" s="42">
        <v>8775.2399269851721</v>
      </c>
      <c r="V24" s="44">
        <v>213598.53845768579</v>
      </c>
      <c r="W24" s="44">
        <v>3951.4307099616285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127094.93980688869</v>
      </c>
      <c r="D25" s="42">
        <v>111304.52219400564</v>
      </c>
      <c r="E25" s="42">
        <v>15678.709183370449</v>
      </c>
      <c r="F25" s="42">
        <v>111.7084295126065</v>
      </c>
      <c r="G25" s="41">
        <v>10683.068945327002</v>
      </c>
      <c r="H25" s="42">
        <v>-577.87931424843691</v>
      </c>
      <c r="I25" s="42">
        <v>11218.892650337471</v>
      </c>
      <c r="J25" s="42">
        <v>1218.2834545698252</v>
      </c>
      <c r="K25" s="42">
        <v>3115.0381825806135</v>
      </c>
      <c r="L25" s="42">
        <v>4433.7873021478626</v>
      </c>
      <c r="M25" s="42">
        <v>2451.7837110391706</v>
      </c>
      <c r="N25" s="43">
        <v>42.055609237969577</v>
      </c>
      <c r="O25" s="42">
        <v>44389.629879029359</v>
      </c>
      <c r="P25" s="42">
        <v>29579.586180935268</v>
      </c>
      <c r="Q25" s="42">
        <v>324.06198893647223</v>
      </c>
      <c r="R25" s="42">
        <v>14485.981709157621</v>
      </c>
      <c r="S25" s="42">
        <v>1255.3524452934398</v>
      </c>
      <c r="T25" s="42">
        <v>4653.2578226113928</v>
      </c>
      <c r="U25" s="42">
        <v>8577.3714412527879</v>
      </c>
      <c r="V25" s="44">
        <v>182167.63863124506</v>
      </c>
      <c r="W25" s="44">
        <v>3063.1339414377608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57765.327613260582</v>
      </c>
      <c r="D26" s="42">
        <v>50712.873316632445</v>
      </c>
      <c r="E26" s="42">
        <v>6721.5626278848831</v>
      </c>
      <c r="F26" s="42">
        <v>330.89166874324843</v>
      </c>
      <c r="G26" s="41">
        <v>5159.9567478443232</v>
      </c>
      <c r="H26" s="42">
        <v>-345.56359482683871</v>
      </c>
      <c r="I26" s="42">
        <v>5433.0734025843794</v>
      </c>
      <c r="J26" s="42">
        <v>692.399471868712</v>
      </c>
      <c r="K26" s="42">
        <v>800.69318241843814</v>
      </c>
      <c r="L26" s="42">
        <v>2521.292903259679</v>
      </c>
      <c r="M26" s="42">
        <v>1418.6878450375507</v>
      </c>
      <c r="N26" s="43">
        <v>72.446940086782192</v>
      </c>
      <c r="O26" s="42">
        <v>13276.772498390816</v>
      </c>
      <c r="P26" s="42">
        <v>5319.5147208947728</v>
      </c>
      <c r="Q26" s="42">
        <v>60.12680418195535</v>
      </c>
      <c r="R26" s="42">
        <v>7897.130973314087</v>
      </c>
      <c r="S26" s="42">
        <v>584.79527905895407</v>
      </c>
      <c r="T26" s="42">
        <v>2427.2572379747321</v>
      </c>
      <c r="U26" s="42">
        <v>4885.078456280401</v>
      </c>
      <c r="V26" s="44">
        <v>76202.056859495715</v>
      </c>
      <c r="W26" s="44">
        <v>2308.5935791170541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75730.972422336185</v>
      </c>
      <c r="D27" s="42">
        <v>66119.251523060593</v>
      </c>
      <c r="E27" s="42">
        <v>9157.5513669183274</v>
      </c>
      <c r="F27" s="42">
        <v>454.1695323572643</v>
      </c>
      <c r="G27" s="41">
        <v>4431.834736444629</v>
      </c>
      <c r="H27" s="42">
        <v>-366.53757319426052</v>
      </c>
      <c r="I27" s="42">
        <v>4761.0252164479189</v>
      </c>
      <c r="J27" s="42">
        <v>644.12862751186242</v>
      </c>
      <c r="K27" s="42">
        <v>858.87503996441467</v>
      </c>
      <c r="L27" s="42">
        <v>2343.8030016174375</v>
      </c>
      <c r="M27" s="42">
        <v>914.21854735420379</v>
      </c>
      <c r="N27" s="43">
        <v>37.34709319097044</v>
      </c>
      <c r="O27" s="42">
        <v>26343.93552408008</v>
      </c>
      <c r="P27" s="42">
        <v>19694.433946296245</v>
      </c>
      <c r="Q27" s="42">
        <v>25.250332068442056</v>
      </c>
      <c r="R27" s="42">
        <v>6624.2512457153944</v>
      </c>
      <c r="S27" s="42">
        <v>875.0588978166802</v>
      </c>
      <c r="T27" s="42">
        <v>3052.7799857226046</v>
      </c>
      <c r="U27" s="42">
        <v>2696.4123621761096</v>
      </c>
      <c r="V27" s="44">
        <v>106506.74268286089</v>
      </c>
      <c r="W27" s="44">
        <v>3147.9205143601371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102041.43699054491</v>
      </c>
      <c r="D28" s="46">
        <v>89111.060339239135</v>
      </c>
      <c r="E28" s="46">
        <v>12570.281343942106</v>
      </c>
      <c r="F28" s="46">
        <v>360.09530736367225</v>
      </c>
      <c r="G28" s="48">
        <v>6463.070080622455</v>
      </c>
      <c r="H28" s="46">
        <v>-465.46748723560142</v>
      </c>
      <c r="I28" s="46">
        <v>6827.8395314892787</v>
      </c>
      <c r="J28" s="46">
        <v>881.19966936838932</v>
      </c>
      <c r="K28" s="46">
        <v>1106.3788149219017</v>
      </c>
      <c r="L28" s="46">
        <v>3206.4202070759438</v>
      </c>
      <c r="M28" s="46">
        <v>1633.840840123044</v>
      </c>
      <c r="N28" s="47">
        <v>100.69803636877703</v>
      </c>
      <c r="O28" s="46">
        <v>32984.68849248653</v>
      </c>
      <c r="P28" s="46">
        <v>24333.940827095659</v>
      </c>
      <c r="Q28" s="46">
        <v>537.50570149005978</v>
      </c>
      <c r="R28" s="46">
        <v>8113.2419639008085</v>
      </c>
      <c r="S28" s="46">
        <v>905.45513766542092</v>
      </c>
      <c r="T28" s="46">
        <v>2976.9748163477234</v>
      </c>
      <c r="U28" s="46">
        <v>4230.8120098876643</v>
      </c>
      <c r="V28" s="49">
        <v>141489.19556365389</v>
      </c>
      <c r="W28" s="49">
        <v>3026.1832010192256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89047.834406092894</v>
      </c>
      <c r="D29" s="42">
        <v>77879.183295399402</v>
      </c>
      <c r="E29" s="42">
        <v>10709.793903677062</v>
      </c>
      <c r="F29" s="42">
        <v>458.85720701641941</v>
      </c>
      <c r="G29" s="41">
        <v>8286.4608318526371</v>
      </c>
      <c r="H29" s="42">
        <v>-461.96292522871232</v>
      </c>
      <c r="I29" s="42">
        <v>8670.7332423058651</v>
      </c>
      <c r="J29" s="42">
        <v>1060.3294351931468</v>
      </c>
      <c r="K29" s="42">
        <v>1190.4192758216457</v>
      </c>
      <c r="L29" s="42">
        <v>3860.8124476491148</v>
      </c>
      <c r="M29" s="42">
        <v>2559.1720836419581</v>
      </c>
      <c r="N29" s="43">
        <v>77.690514775485781</v>
      </c>
      <c r="O29" s="42">
        <v>27881.648788703336</v>
      </c>
      <c r="P29" s="42">
        <v>12995.06567999686</v>
      </c>
      <c r="Q29" s="42">
        <v>64.25380988307657</v>
      </c>
      <c r="R29" s="42">
        <v>14822.329298823399</v>
      </c>
      <c r="S29" s="42">
        <v>504.77867420076478</v>
      </c>
      <c r="T29" s="42">
        <v>4048.308285590891</v>
      </c>
      <c r="U29" s="42">
        <v>10269.242339031744</v>
      </c>
      <c r="V29" s="44">
        <v>125215.94402664888</v>
      </c>
      <c r="W29" s="44">
        <v>2556.0012253087193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97404.504508152895</v>
      </c>
      <c r="D30" s="42">
        <v>85286.387855922629</v>
      </c>
      <c r="E30" s="42">
        <v>11818.99523618907</v>
      </c>
      <c r="F30" s="42">
        <v>299.12141604118602</v>
      </c>
      <c r="G30" s="41">
        <v>7241.23977440409</v>
      </c>
      <c r="H30" s="42">
        <v>-464.7126874154842</v>
      </c>
      <c r="I30" s="42">
        <v>7637.5719674097454</v>
      </c>
      <c r="J30" s="42">
        <v>870.05847079257046</v>
      </c>
      <c r="K30" s="42">
        <v>1684.5033041882714</v>
      </c>
      <c r="L30" s="42">
        <v>3166.1186009691046</v>
      </c>
      <c r="M30" s="42">
        <v>1916.891591459799</v>
      </c>
      <c r="N30" s="43">
        <v>68.380494409828401</v>
      </c>
      <c r="O30" s="42">
        <v>41598.844846611843</v>
      </c>
      <c r="P30" s="42">
        <v>30291.973176626536</v>
      </c>
      <c r="Q30" s="42">
        <v>821.85229712977207</v>
      </c>
      <c r="R30" s="42">
        <v>10485.019372855535</v>
      </c>
      <c r="S30" s="42">
        <v>1532.5379891894415</v>
      </c>
      <c r="T30" s="42">
        <v>3829.4273640411775</v>
      </c>
      <c r="U30" s="42">
        <v>5123.0540196249149</v>
      </c>
      <c r="V30" s="44">
        <v>146244.58912916883</v>
      </c>
      <c r="W30" s="44">
        <v>3076.113523393396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19158.408331085622</v>
      </c>
      <c r="D31" s="42">
        <v>16709.966504015043</v>
      </c>
      <c r="E31" s="42">
        <v>2336.7381073885813</v>
      </c>
      <c r="F31" s="42">
        <v>111.70371968199805</v>
      </c>
      <c r="G31" s="41">
        <v>2033.1038819118123</v>
      </c>
      <c r="H31" s="42">
        <v>-131.39686378500357</v>
      </c>
      <c r="I31" s="42">
        <v>2150.0541623707959</v>
      </c>
      <c r="J31" s="42">
        <v>329.06723642096193</v>
      </c>
      <c r="K31" s="42">
        <v>193.01600360490607</v>
      </c>
      <c r="L31" s="42">
        <v>1198.871009945871</v>
      </c>
      <c r="M31" s="42">
        <v>429.0999123990569</v>
      </c>
      <c r="N31" s="43">
        <v>14.446583326020084</v>
      </c>
      <c r="O31" s="42">
        <v>5544.1188064512189</v>
      </c>
      <c r="P31" s="42">
        <v>2406.7231639971842</v>
      </c>
      <c r="Q31" s="42">
        <v>14.647304108544361</v>
      </c>
      <c r="R31" s="42">
        <v>3122.7483383454905</v>
      </c>
      <c r="S31" s="42">
        <v>506.41012479552637</v>
      </c>
      <c r="T31" s="42">
        <v>904.70087038387544</v>
      </c>
      <c r="U31" s="42">
        <v>1711.6373431660886</v>
      </c>
      <c r="V31" s="44">
        <v>26735.63101944865</v>
      </c>
      <c r="W31" s="44">
        <v>1974.5665450109786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11824.665663051737</v>
      </c>
      <c r="D32" s="42">
        <v>10312.047667401974</v>
      </c>
      <c r="E32" s="42">
        <v>1380.2243621692839</v>
      </c>
      <c r="F32" s="42">
        <v>132.39363348048053</v>
      </c>
      <c r="G32" s="41">
        <v>990.19460918329003</v>
      </c>
      <c r="H32" s="42">
        <v>-79.620319720445281</v>
      </c>
      <c r="I32" s="42">
        <v>1054.1912165659655</v>
      </c>
      <c r="J32" s="42">
        <v>169.64435051138759</v>
      </c>
      <c r="K32" s="42">
        <v>30.476211095511484</v>
      </c>
      <c r="L32" s="42">
        <v>617.95796030486667</v>
      </c>
      <c r="M32" s="42">
        <v>236.11269465419988</v>
      </c>
      <c r="N32" s="43">
        <v>15.62371233776987</v>
      </c>
      <c r="O32" s="42">
        <v>3051.9192989645985</v>
      </c>
      <c r="P32" s="42">
        <v>1277.9432811954196</v>
      </c>
      <c r="Q32" s="42">
        <v>13.505798898990053</v>
      </c>
      <c r="R32" s="42">
        <v>1760.470218870189</v>
      </c>
      <c r="S32" s="42">
        <v>285.5561214529888</v>
      </c>
      <c r="T32" s="42">
        <v>560.5419320777803</v>
      </c>
      <c r="U32" s="42">
        <v>914.37216533942001</v>
      </c>
      <c r="V32" s="44">
        <v>15866.779571199626</v>
      </c>
      <c r="W32" s="44">
        <v>2042.8453162353067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11918.221798324128</v>
      </c>
      <c r="D33" s="42">
        <v>10375.917147840733</v>
      </c>
      <c r="E33" s="42">
        <v>1410.0066462644886</v>
      </c>
      <c r="F33" s="42">
        <v>132.29800421890656</v>
      </c>
      <c r="G33" s="41">
        <v>1127.1766257125655</v>
      </c>
      <c r="H33" s="42">
        <v>-94.010005575605646</v>
      </c>
      <c r="I33" s="42">
        <v>1203.7437195686061</v>
      </c>
      <c r="J33" s="42">
        <v>203.1884916906763</v>
      </c>
      <c r="K33" s="42">
        <v>40.63494812734865</v>
      </c>
      <c r="L33" s="42">
        <v>740.28758288168649</v>
      </c>
      <c r="M33" s="42">
        <v>219.63269686889484</v>
      </c>
      <c r="N33" s="43">
        <v>17.442911719564989</v>
      </c>
      <c r="O33" s="42">
        <v>2646.8914521053821</v>
      </c>
      <c r="P33" s="42">
        <v>766.96116024128446</v>
      </c>
      <c r="Q33" s="42">
        <v>8.8786014308399697</v>
      </c>
      <c r="R33" s="42">
        <v>1871.0516904332576</v>
      </c>
      <c r="S33" s="42">
        <v>526.68530621091986</v>
      </c>
      <c r="T33" s="42">
        <v>558.52971247881317</v>
      </c>
      <c r="U33" s="42">
        <v>785.83667174352456</v>
      </c>
      <c r="V33" s="44">
        <v>15692.289876142077</v>
      </c>
      <c r="W33" s="44">
        <v>1713.6933358241865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11150.039612999626</v>
      </c>
      <c r="D34" s="42">
        <v>9651.2504952853942</v>
      </c>
      <c r="E34" s="42">
        <v>1321.6995610587294</v>
      </c>
      <c r="F34" s="42">
        <v>177.08955665550249</v>
      </c>
      <c r="G34" s="41">
        <v>1080.9635950340632</v>
      </c>
      <c r="H34" s="42">
        <v>-76.489393706577687</v>
      </c>
      <c r="I34" s="42">
        <v>1138.8329480093264</v>
      </c>
      <c r="J34" s="42">
        <v>163.99072116670828</v>
      </c>
      <c r="K34" s="42">
        <v>171.77500799288293</v>
      </c>
      <c r="L34" s="42">
        <v>597.40007032107508</v>
      </c>
      <c r="M34" s="42">
        <v>205.66714852866014</v>
      </c>
      <c r="N34" s="43">
        <v>18.620040731314774</v>
      </c>
      <c r="O34" s="42">
        <v>3117.5335863898786</v>
      </c>
      <c r="P34" s="42">
        <v>1485.1537465180172</v>
      </c>
      <c r="Q34" s="42">
        <v>4.3063718984431345</v>
      </c>
      <c r="R34" s="42">
        <v>1628.0734679734182</v>
      </c>
      <c r="S34" s="42">
        <v>174.22810562930297</v>
      </c>
      <c r="T34" s="42">
        <v>529.21375452834445</v>
      </c>
      <c r="U34" s="42">
        <v>924.63160781577085</v>
      </c>
      <c r="V34" s="44">
        <v>15348.536794423568</v>
      </c>
      <c r="W34" s="44">
        <v>2107.1577147753387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12820.819167439648</v>
      </c>
      <c r="D35" s="42">
        <v>11244.212756746678</v>
      </c>
      <c r="E35" s="42">
        <v>1510.8700473024385</v>
      </c>
      <c r="F35" s="42">
        <v>65.736363390531778</v>
      </c>
      <c r="G35" s="41">
        <v>1261.4173495156358</v>
      </c>
      <c r="H35" s="42">
        <v>-96.323464157529472</v>
      </c>
      <c r="I35" s="42">
        <v>1340.1908902252594</v>
      </c>
      <c r="J35" s="42">
        <v>218.33288468004235</v>
      </c>
      <c r="K35" s="42">
        <v>41.558469675697481</v>
      </c>
      <c r="L35" s="42">
        <v>795.44786194710787</v>
      </c>
      <c r="M35" s="42">
        <v>284.85167392241163</v>
      </c>
      <c r="N35" s="43">
        <v>17.549923447905883</v>
      </c>
      <c r="O35" s="42">
        <v>4671.5828772085952</v>
      </c>
      <c r="P35" s="42">
        <v>2511.2781453791245</v>
      </c>
      <c r="Q35" s="42">
        <v>2.1599353352704092</v>
      </c>
      <c r="R35" s="42">
        <v>2158.1447964942004</v>
      </c>
      <c r="S35" s="42">
        <v>339.58718867330185</v>
      </c>
      <c r="T35" s="42">
        <v>532.05861671998753</v>
      </c>
      <c r="U35" s="42">
        <v>1286.4989911009109</v>
      </c>
      <c r="V35" s="44">
        <v>18753.819394163878</v>
      </c>
      <c r="W35" s="44">
        <v>2078.9069276315126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73010.718125266736</v>
      </c>
      <c r="D36" s="42">
        <v>63986.16728995413</v>
      </c>
      <c r="E36" s="42">
        <v>8706.9806649162965</v>
      </c>
      <c r="F36" s="42">
        <v>317.57017039631165</v>
      </c>
      <c r="G36" s="41">
        <v>6108.2952688523192</v>
      </c>
      <c r="H36" s="42">
        <v>-358.57136304011567</v>
      </c>
      <c r="I36" s="42">
        <v>6423.3128584576925</v>
      </c>
      <c r="J36" s="42">
        <v>794.71680982900989</v>
      </c>
      <c r="K36" s="42">
        <v>922.59802680048404</v>
      </c>
      <c r="L36" s="42">
        <v>2893.1668141546033</v>
      </c>
      <c r="M36" s="42">
        <v>1812.8312076735954</v>
      </c>
      <c r="N36" s="43">
        <v>43.553773434742027</v>
      </c>
      <c r="O36" s="42">
        <v>16484.926310972744</v>
      </c>
      <c r="P36" s="42">
        <v>6319.6125241806221</v>
      </c>
      <c r="Q36" s="42">
        <v>49.875883896314321</v>
      </c>
      <c r="R36" s="42">
        <v>10115.437902895806</v>
      </c>
      <c r="S36" s="42">
        <v>267.34832052111608</v>
      </c>
      <c r="T36" s="42">
        <v>3312.5991680788893</v>
      </c>
      <c r="U36" s="42">
        <v>6535.4904142958003</v>
      </c>
      <c r="V36" s="44">
        <v>95603.939705091805</v>
      </c>
      <c r="W36" s="44">
        <v>2490.7237313748383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64389.341505615186</v>
      </c>
      <c r="D37" s="50">
        <v>56670.145760506151</v>
      </c>
      <c r="E37" s="50">
        <v>7582.977599866671</v>
      </c>
      <c r="F37" s="50">
        <v>136.21814524236129</v>
      </c>
      <c r="G37" s="52">
        <v>6644.4615357348621</v>
      </c>
      <c r="H37" s="50">
        <v>-241.08917032008276</v>
      </c>
      <c r="I37" s="50">
        <v>6843.4950968169742</v>
      </c>
      <c r="J37" s="50">
        <v>694.19012883820722</v>
      </c>
      <c r="K37" s="50">
        <v>1505.3401238085978</v>
      </c>
      <c r="L37" s="50">
        <v>2526.9921202848882</v>
      </c>
      <c r="M37" s="50">
        <v>2116.9727238852815</v>
      </c>
      <c r="N37" s="51">
        <v>42.055609237969577</v>
      </c>
      <c r="O37" s="50">
        <v>39227.490574916083</v>
      </c>
      <c r="P37" s="50">
        <v>25825.449450088981</v>
      </c>
      <c r="Q37" s="50">
        <v>11.264504588898021</v>
      </c>
      <c r="R37" s="50">
        <v>13390.776620238201</v>
      </c>
      <c r="S37" s="50">
        <v>74.376096793513824</v>
      </c>
      <c r="T37" s="50">
        <v>3596.0098905609957</v>
      </c>
      <c r="U37" s="50">
        <v>9720.3906328836911</v>
      </c>
      <c r="V37" s="53">
        <v>110261.29361626614</v>
      </c>
      <c r="W37" s="53">
        <v>3404.7025973835462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89503.727016357239</v>
      </c>
      <c r="D38" s="42">
        <v>78850.387820929405</v>
      </c>
      <c r="E38" s="42">
        <v>10514.005294682147</v>
      </c>
      <c r="F38" s="42">
        <v>139.33390074567825</v>
      </c>
      <c r="G38" s="41">
        <v>7682.8046426593955</v>
      </c>
      <c r="H38" s="42">
        <v>-412.66038335423002</v>
      </c>
      <c r="I38" s="42">
        <v>8043.4573260399538</v>
      </c>
      <c r="J38" s="42">
        <v>893.96225139448234</v>
      </c>
      <c r="K38" s="42">
        <v>868.11025544790289</v>
      </c>
      <c r="L38" s="42">
        <v>3253.6422909991088</v>
      </c>
      <c r="M38" s="42">
        <v>3027.7425281984592</v>
      </c>
      <c r="N38" s="43">
        <v>52.007699973672302</v>
      </c>
      <c r="O38" s="42">
        <v>66155.27331359977</v>
      </c>
      <c r="P38" s="42">
        <v>51106.73965991455</v>
      </c>
      <c r="Q38" s="42">
        <v>598.18823731023679</v>
      </c>
      <c r="R38" s="42">
        <v>14450.345416374987</v>
      </c>
      <c r="S38" s="42">
        <v>160.84630706590963</v>
      </c>
      <c r="T38" s="42">
        <v>4444.8196269114915</v>
      </c>
      <c r="U38" s="42">
        <v>9844.6794823975852</v>
      </c>
      <c r="V38" s="49">
        <v>163341.8049726164</v>
      </c>
      <c r="W38" s="49">
        <v>3919.7956605940913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52279.909329120273</v>
      </c>
      <c r="D39" s="42">
        <v>44417.069079018795</v>
      </c>
      <c r="E39" s="42">
        <v>6556.6444296280406</v>
      </c>
      <c r="F39" s="42">
        <v>1306.1958204734378</v>
      </c>
      <c r="G39" s="41">
        <v>2875.4451674484599</v>
      </c>
      <c r="H39" s="42">
        <v>-209.97008583205073</v>
      </c>
      <c r="I39" s="42">
        <v>3059.3043915653338</v>
      </c>
      <c r="J39" s="42">
        <v>368.08247197151547</v>
      </c>
      <c r="K39" s="42">
        <v>483.00176978643964</v>
      </c>
      <c r="L39" s="42">
        <v>1338.9089139938778</v>
      </c>
      <c r="M39" s="42">
        <v>869.31123581350073</v>
      </c>
      <c r="N39" s="43">
        <v>26.110861715177041</v>
      </c>
      <c r="O39" s="42">
        <v>19283.334403511526</v>
      </c>
      <c r="P39" s="42">
        <v>14777.864573314017</v>
      </c>
      <c r="Q39" s="42">
        <v>547.49664760343569</v>
      </c>
      <c r="R39" s="42">
        <v>3957.9731825940739</v>
      </c>
      <c r="S39" s="42">
        <v>192.71689306556223</v>
      </c>
      <c r="T39" s="42">
        <v>990.01204269180778</v>
      </c>
      <c r="U39" s="42">
        <v>2775.244246836704</v>
      </c>
      <c r="V39" s="44">
        <v>74438.688900080262</v>
      </c>
      <c r="W39" s="44">
        <v>3686.361060767606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66021.763484031224</v>
      </c>
      <c r="D40" s="42">
        <v>57749.099193503265</v>
      </c>
      <c r="E40" s="42">
        <v>8210.8706302542651</v>
      </c>
      <c r="F40" s="42">
        <v>61.793660273683471</v>
      </c>
      <c r="G40" s="41">
        <v>4891.4978833766672</v>
      </c>
      <c r="H40" s="42">
        <v>-287.76489712287065</v>
      </c>
      <c r="I40" s="42">
        <v>5152.4028366859748</v>
      </c>
      <c r="J40" s="42">
        <v>586.39292543824263</v>
      </c>
      <c r="K40" s="42">
        <v>1062.0497806011579</v>
      </c>
      <c r="L40" s="42">
        <v>2133.7461455454277</v>
      </c>
      <c r="M40" s="42">
        <v>1370.2139851011461</v>
      </c>
      <c r="N40" s="43">
        <v>26.859943813563266</v>
      </c>
      <c r="O40" s="42">
        <v>35546.412229439884</v>
      </c>
      <c r="P40" s="42">
        <v>27797.04754771493</v>
      </c>
      <c r="Q40" s="42">
        <v>167.08771551484588</v>
      </c>
      <c r="R40" s="42">
        <v>7582.2769662101064</v>
      </c>
      <c r="S40" s="42">
        <v>341.30228080344943</v>
      </c>
      <c r="T40" s="42">
        <v>2967.0871855596961</v>
      </c>
      <c r="U40" s="42">
        <v>4273.887499846961</v>
      </c>
      <c r="V40" s="44">
        <v>106459.67359684777</v>
      </c>
      <c r="W40" s="44">
        <v>3567.2052538817775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15057.45334831834</v>
      </c>
      <c r="D41" s="42">
        <v>13052.083698398614</v>
      </c>
      <c r="E41" s="42">
        <v>1823.3963168767439</v>
      </c>
      <c r="F41" s="42">
        <v>181.97333304298297</v>
      </c>
      <c r="G41" s="41">
        <v>929.37462683710999</v>
      </c>
      <c r="H41" s="42">
        <v>-96.222102610059935</v>
      </c>
      <c r="I41" s="42">
        <v>1010.9361226644683</v>
      </c>
      <c r="J41" s="42">
        <v>164.29275477536299</v>
      </c>
      <c r="K41" s="42">
        <v>151.45753392920861</v>
      </c>
      <c r="L41" s="42">
        <v>598.21424418181937</v>
      </c>
      <c r="M41" s="42">
        <v>96.971589778077274</v>
      </c>
      <c r="N41" s="43">
        <v>14.660606782701866</v>
      </c>
      <c r="O41" s="42">
        <v>1985.0140359159095</v>
      </c>
      <c r="P41" s="42">
        <v>879.46920475272623</v>
      </c>
      <c r="Q41" s="42">
        <v>30.948760671562582</v>
      </c>
      <c r="R41" s="42">
        <v>1074.5960704916208</v>
      </c>
      <c r="S41" s="42">
        <v>321.81670086820867</v>
      </c>
      <c r="T41" s="42">
        <v>406.32958522590599</v>
      </c>
      <c r="U41" s="42">
        <v>346.44978439750616</v>
      </c>
      <c r="V41" s="44">
        <v>17971.84201107136</v>
      </c>
      <c r="W41" s="44">
        <v>2351.1043970527685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38669.115079116171</v>
      </c>
      <c r="D42" s="42">
        <v>33683.732859945201</v>
      </c>
      <c r="E42" s="42">
        <v>4811.672896844454</v>
      </c>
      <c r="F42" s="42">
        <v>173.70932232651978</v>
      </c>
      <c r="G42" s="41">
        <v>2544.76347747201</v>
      </c>
      <c r="H42" s="42">
        <v>-184.41736808504578</v>
      </c>
      <c r="I42" s="42">
        <v>2693.224904834517</v>
      </c>
      <c r="J42" s="42">
        <v>347.07230792312805</v>
      </c>
      <c r="K42" s="42">
        <v>405.4259597251376</v>
      </c>
      <c r="L42" s="42">
        <v>1262.9872014794789</v>
      </c>
      <c r="M42" s="42">
        <v>677.73943570677227</v>
      </c>
      <c r="N42" s="43">
        <v>35.955940722538877</v>
      </c>
      <c r="O42" s="42">
        <v>12532.370979841402</v>
      </c>
      <c r="P42" s="42">
        <v>8435.5010738811197</v>
      </c>
      <c r="Q42" s="42">
        <v>20.389420327593363</v>
      </c>
      <c r="R42" s="42">
        <v>4076.4804856326873</v>
      </c>
      <c r="S42" s="42">
        <v>392.64285932235896</v>
      </c>
      <c r="T42" s="42">
        <v>1498.8954405823122</v>
      </c>
      <c r="U42" s="42">
        <v>2184.9421857280163</v>
      </c>
      <c r="V42" s="44">
        <v>53746.24953642959</v>
      </c>
      <c r="W42" s="44">
        <v>2818.0709698211826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1102135.4230469428</v>
      </c>
      <c r="D44" s="72">
        <v>966294.60294238513</v>
      </c>
      <c r="E44" s="72">
        <v>129880.77993117357</v>
      </c>
      <c r="F44" s="73">
        <v>5960.0401733839753</v>
      </c>
      <c r="G44" s="74">
        <v>125626.98658121481</v>
      </c>
      <c r="H44" s="72">
        <v>-5594.9289933684131</v>
      </c>
      <c r="I44" s="72">
        <v>130035.58355419613</v>
      </c>
      <c r="J44" s="72">
        <v>14040.807096123723</v>
      </c>
      <c r="K44" s="72">
        <v>33637.425355509549</v>
      </c>
      <c r="L44" s="72">
        <v>51130.72908513288</v>
      </c>
      <c r="M44" s="72">
        <v>31226.62201742996</v>
      </c>
      <c r="N44" s="73">
        <v>1186.332020387101</v>
      </c>
      <c r="O44" s="72">
        <v>464955.24339998967</v>
      </c>
      <c r="P44" s="72">
        <v>269751.41044245538</v>
      </c>
      <c r="Q44" s="72">
        <v>1732.0897290428386</v>
      </c>
      <c r="R44" s="72">
        <v>193471.74322849145</v>
      </c>
      <c r="S44" s="72">
        <v>6716.480254000282</v>
      </c>
      <c r="T44" s="72">
        <v>61535.826329777992</v>
      </c>
      <c r="U44" s="72">
        <v>125219.43664471319</v>
      </c>
      <c r="V44" s="74">
        <v>1692717.6530281471</v>
      </c>
      <c r="W44" s="49">
        <v>2772.8423393852649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2000710.4300676796</v>
      </c>
      <c r="D45" s="75">
        <v>1750690.6713492067</v>
      </c>
      <c r="E45" s="75">
        <v>239756.97945024687</v>
      </c>
      <c r="F45" s="76">
        <v>10262.779268226186</v>
      </c>
      <c r="G45" s="77">
        <v>182951.16876804229</v>
      </c>
      <c r="H45" s="75">
        <v>-8870.6220852826973</v>
      </c>
      <c r="I45" s="75">
        <v>190213.83262327479</v>
      </c>
      <c r="J45" s="75">
        <v>20604.123524143139</v>
      </c>
      <c r="K45" s="75">
        <v>43107.215312278473</v>
      </c>
      <c r="L45" s="75">
        <v>75000.881877897264</v>
      </c>
      <c r="M45" s="75">
        <v>51501.611908955914</v>
      </c>
      <c r="N45" s="76">
        <v>1607.9582300502054</v>
      </c>
      <c r="O45" s="75">
        <v>1003581.7981567102</v>
      </c>
      <c r="P45" s="75">
        <v>698363.47049710131</v>
      </c>
      <c r="Q45" s="75">
        <v>5624.5824862499849</v>
      </c>
      <c r="R45" s="75">
        <v>299593.74517335877</v>
      </c>
      <c r="S45" s="75">
        <v>5123.5360329745499</v>
      </c>
      <c r="T45" s="75">
        <v>96211.192408330186</v>
      </c>
      <c r="U45" s="75">
        <v>198259.01673205409</v>
      </c>
      <c r="V45" s="77">
        <v>3187243.3969924315</v>
      </c>
      <c r="W45" s="44">
        <v>3284.9509789091039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2361955.0526912198</v>
      </c>
      <c r="D46" s="75">
        <v>2063735.7479175192</v>
      </c>
      <c r="E46" s="75">
        <v>284198.90264998307</v>
      </c>
      <c r="F46" s="76">
        <v>14020.402123717469</v>
      </c>
      <c r="G46" s="77">
        <v>220974.86129985351</v>
      </c>
      <c r="H46" s="75">
        <v>-19837.10371082219</v>
      </c>
      <c r="I46" s="75">
        <v>238534.86244330995</v>
      </c>
      <c r="J46" s="75">
        <v>24986.390463725194</v>
      </c>
      <c r="K46" s="75">
        <v>61078.944643146751</v>
      </c>
      <c r="L46" s="75">
        <v>90959.707265809993</v>
      </c>
      <c r="M46" s="75">
        <v>61509.820070627982</v>
      </c>
      <c r="N46" s="76">
        <v>2277.1025673657882</v>
      </c>
      <c r="O46" s="75">
        <v>1174459.1594622713</v>
      </c>
      <c r="P46" s="75">
        <v>781631.83241564315</v>
      </c>
      <c r="Q46" s="75">
        <v>8300.1768423675949</v>
      </c>
      <c r="R46" s="75">
        <v>384527.15020426025</v>
      </c>
      <c r="S46" s="75">
        <v>10250.921794870486</v>
      </c>
      <c r="T46" s="75">
        <v>118626.34732446545</v>
      </c>
      <c r="U46" s="75">
        <v>255649.88108492433</v>
      </c>
      <c r="V46" s="78">
        <v>3757389.0734533439</v>
      </c>
      <c r="W46" s="44">
        <v>3180.9850410584327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2721035.2679876513</v>
      </c>
      <c r="D47" s="79">
        <v>2380036.7132016649</v>
      </c>
      <c r="E47" s="79">
        <v>330111.12721928465</v>
      </c>
      <c r="F47" s="80">
        <v>10887.427566701404</v>
      </c>
      <c r="G47" s="81">
        <v>236833.43512919219</v>
      </c>
      <c r="H47" s="79">
        <v>-12551.949524043028</v>
      </c>
      <c r="I47" s="79">
        <v>246955.14830261361</v>
      </c>
      <c r="J47" s="79">
        <v>27282.492409935152</v>
      </c>
      <c r="K47" s="79">
        <v>68013.667949698167</v>
      </c>
      <c r="L47" s="79">
        <v>99303.768077647183</v>
      </c>
      <c r="M47" s="79">
        <v>52355.219865333136</v>
      </c>
      <c r="N47" s="80">
        <v>2430.2363506216011</v>
      </c>
      <c r="O47" s="79">
        <v>1125004.3232688052</v>
      </c>
      <c r="P47" s="79">
        <v>801083.65482171311</v>
      </c>
      <c r="Q47" s="79">
        <v>7211.5041080600759</v>
      </c>
      <c r="R47" s="79">
        <v>316709.16433903214</v>
      </c>
      <c r="S47" s="79">
        <v>14746.081104078814</v>
      </c>
      <c r="T47" s="79">
        <v>119198.30339875113</v>
      </c>
      <c r="U47" s="79">
        <v>182764.77983620219</v>
      </c>
      <c r="V47" s="82">
        <v>4082873.0263856486</v>
      </c>
      <c r="W47" s="53">
        <v>3085.978523994474</v>
      </c>
      <c r="X47" s="115"/>
      <c r="Y47" s="1"/>
      <c r="Z47" s="1"/>
      <c r="AA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Y48" s="1"/>
      <c r="Z48" s="1"/>
      <c r="AA48" s="1"/>
    </row>
    <row r="49" spans="3:22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2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3:22" ht="12.95" customHeight="1" x14ac:dyDescent="0.15">
      <c r="C51" s="7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3:22" ht="12.95" customHeight="1" x14ac:dyDescent="0.15">
      <c r="C52" s="71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3:22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3:22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</sheetData>
  <mergeCells count="2">
    <mergeCell ref="A44:A47"/>
    <mergeCell ref="X44:X47"/>
  </mergeCells>
  <phoneticPr fontId="4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T56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/>
    <row r="2" spans="1:46" ht="18.75" customHeight="1" x14ac:dyDescent="0.15">
      <c r="A2" s="65" t="s">
        <v>88</v>
      </c>
      <c r="V2" s="83" t="s">
        <v>89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30"/>
      <c r="K6" s="31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7587082.7190880924</v>
      </c>
      <c r="D7" s="46">
        <v>6628608.5805616463</v>
      </c>
      <c r="E7" s="46">
        <v>919940.38413822616</v>
      </c>
      <c r="F7" s="47">
        <v>38533.754388219313</v>
      </c>
      <c r="G7" s="48">
        <v>690663.65862810984</v>
      </c>
      <c r="H7" s="46">
        <v>-43245.09546015253</v>
      </c>
      <c r="I7" s="46">
        <v>727090.31607413734</v>
      </c>
      <c r="J7" s="46">
        <v>66325.553917191341</v>
      </c>
      <c r="K7" s="46">
        <v>204134.33973337573</v>
      </c>
      <c r="L7" s="46">
        <v>297716.35678610863</v>
      </c>
      <c r="M7" s="46">
        <v>158914.06563746187</v>
      </c>
      <c r="N7" s="47">
        <v>6818.4380141247275</v>
      </c>
      <c r="O7" s="46">
        <v>3806444.8530427464</v>
      </c>
      <c r="P7" s="46">
        <v>2681488.8172624237</v>
      </c>
      <c r="Q7" s="46">
        <v>17238.545841968757</v>
      </c>
      <c r="R7" s="46">
        <v>1107717.4899383555</v>
      </c>
      <c r="S7" s="46">
        <v>26964.574158942702</v>
      </c>
      <c r="T7" s="46">
        <v>403436.70036720543</v>
      </c>
      <c r="U7" s="46">
        <v>677316.21541220741</v>
      </c>
      <c r="V7" s="49">
        <v>12084191.230758946</v>
      </c>
      <c r="W7" s="55">
        <v>3239.8355202928747</v>
      </c>
      <c r="X7" s="6"/>
    </row>
    <row r="8" spans="1:46" ht="20.100000000000001" customHeight="1" x14ac:dyDescent="0.15">
      <c r="A8" s="37">
        <v>1</v>
      </c>
      <c r="B8" s="38" t="s">
        <v>3</v>
      </c>
      <c r="C8" s="46">
        <v>1415366.3900867631</v>
      </c>
      <c r="D8" s="46">
        <v>1235678.1610735506</v>
      </c>
      <c r="E8" s="46">
        <v>169720.12329674061</v>
      </c>
      <c r="F8" s="46">
        <v>9968.1057164718022</v>
      </c>
      <c r="G8" s="48">
        <v>147123.40860545909</v>
      </c>
      <c r="H8" s="46">
        <v>-7401.0183130053429</v>
      </c>
      <c r="I8" s="46">
        <v>152902.63396673108</v>
      </c>
      <c r="J8" s="46">
        <v>13310.871520740213</v>
      </c>
      <c r="K8" s="46">
        <v>42496.382564757645</v>
      </c>
      <c r="L8" s="46">
        <v>59760.160286325678</v>
      </c>
      <c r="M8" s="46">
        <v>37335.219594907539</v>
      </c>
      <c r="N8" s="47">
        <v>1621.7929517333646</v>
      </c>
      <c r="O8" s="46">
        <v>894929.78575253533</v>
      </c>
      <c r="P8" s="46">
        <v>622547.53020529926</v>
      </c>
      <c r="Q8" s="46">
        <v>4794.0725013575193</v>
      </c>
      <c r="R8" s="46">
        <v>267588.18304587848</v>
      </c>
      <c r="S8" s="46">
        <v>3639.5139590551353</v>
      </c>
      <c r="T8" s="46">
        <v>83681.835722072821</v>
      </c>
      <c r="U8" s="46">
        <v>180266.83336475052</v>
      </c>
      <c r="V8" s="49">
        <v>2457419.5844447576</v>
      </c>
      <c r="W8" s="55">
        <v>3462.6076641248828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1629387.0212859737</v>
      </c>
      <c r="D9" s="42">
        <v>1424714.263109003</v>
      </c>
      <c r="E9" s="42">
        <v>196950.94228183781</v>
      </c>
      <c r="F9" s="42">
        <v>7721.8158951328824</v>
      </c>
      <c r="G9" s="41">
        <v>158138.28123371018</v>
      </c>
      <c r="H9" s="42">
        <v>-9512.0137751466827</v>
      </c>
      <c r="I9" s="42">
        <v>166004.76380728601</v>
      </c>
      <c r="J9" s="42">
        <v>14201.230396831024</v>
      </c>
      <c r="K9" s="42">
        <v>59436.27434404513</v>
      </c>
      <c r="L9" s="42">
        <v>63743.710663722595</v>
      </c>
      <c r="M9" s="42">
        <v>28623.548402687269</v>
      </c>
      <c r="N9" s="43">
        <v>1645.5312015708278</v>
      </c>
      <c r="O9" s="42">
        <v>778953.53335868428</v>
      </c>
      <c r="P9" s="42">
        <v>559771.83338066027</v>
      </c>
      <c r="Q9" s="42">
        <v>4313.1154049595634</v>
      </c>
      <c r="R9" s="42">
        <v>214868.58457306452</v>
      </c>
      <c r="S9" s="42">
        <v>5850.8008380734173</v>
      </c>
      <c r="T9" s="42">
        <v>87880.735920592138</v>
      </c>
      <c r="U9" s="42">
        <v>121137.04781439897</v>
      </c>
      <c r="V9" s="44">
        <v>2566478.8358783685</v>
      </c>
      <c r="W9" s="44">
        <v>3234.634679096599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400802.11955479468</v>
      </c>
      <c r="D10" s="42">
        <v>351086.15644339926</v>
      </c>
      <c r="E10" s="42">
        <v>47748.266616189911</v>
      </c>
      <c r="F10" s="42">
        <v>1967.6964952055159</v>
      </c>
      <c r="G10" s="41">
        <v>46384.411948151966</v>
      </c>
      <c r="H10" s="42">
        <v>-2132.5960903925356</v>
      </c>
      <c r="I10" s="42">
        <v>48123.936838533162</v>
      </c>
      <c r="J10" s="42">
        <v>3727.8827159916741</v>
      </c>
      <c r="K10" s="42">
        <v>16801.008364287012</v>
      </c>
      <c r="L10" s="42">
        <v>16735.556514862667</v>
      </c>
      <c r="M10" s="42">
        <v>10859.489243391814</v>
      </c>
      <c r="N10" s="43">
        <v>393.0712000113304</v>
      </c>
      <c r="O10" s="42">
        <v>255921.56031509201</v>
      </c>
      <c r="P10" s="42">
        <v>177171.22719776625</v>
      </c>
      <c r="Q10" s="42">
        <v>823.52596543431559</v>
      </c>
      <c r="R10" s="42">
        <v>77926.807151891437</v>
      </c>
      <c r="S10" s="42">
        <v>1044.3960935864686</v>
      </c>
      <c r="T10" s="42">
        <v>25860.38393616668</v>
      </c>
      <c r="U10" s="42">
        <v>51022.027122138294</v>
      </c>
      <c r="V10" s="44">
        <v>703108.09181803861</v>
      </c>
      <c r="W10" s="44">
        <v>3586.0969159107372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58622.493528438143</v>
      </c>
      <c r="D11" s="42">
        <v>51578.773062445282</v>
      </c>
      <c r="E11" s="42">
        <v>6720.1476465505411</v>
      </c>
      <c r="F11" s="42">
        <v>323.57281944232102</v>
      </c>
      <c r="G11" s="41">
        <v>10362.074776575759</v>
      </c>
      <c r="H11" s="42">
        <v>-548.28280946056429</v>
      </c>
      <c r="I11" s="42">
        <v>10822.354975152393</v>
      </c>
      <c r="J11" s="42">
        <v>908.33476105512159</v>
      </c>
      <c r="K11" s="42">
        <v>4299.5585888605474</v>
      </c>
      <c r="L11" s="42">
        <v>4081.4705190336567</v>
      </c>
      <c r="M11" s="42">
        <v>1532.9911062030676</v>
      </c>
      <c r="N11" s="43">
        <v>88.00261088392952</v>
      </c>
      <c r="O11" s="42">
        <v>25684.264134888443</v>
      </c>
      <c r="P11" s="42">
        <v>15795.511700423776</v>
      </c>
      <c r="Q11" s="42">
        <v>137.88371081996746</v>
      </c>
      <c r="R11" s="42">
        <v>9750.8687236446967</v>
      </c>
      <c r="S11" s="42">
        <v>205.9697702403883</v>
      </c>
      <c r="T11" s="42">
        <v>4893.9873535508577</v>
      </c>
      <c r="U11" s="42">
        <v>4650.9115998534508</v>
      </c>
      <c r="V11" s="44">
        <v>94668.832439902355</v>
      </c>
      <c r="W11" s="44">
        <v>2477.3985931463731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225828.67205024505</v>
      </c>
      <c r="D12" s="42">
        <v>198359.21754619826</v>
      </c>
      <c r="E12" s="42">
        <v>26444.827029471016</v>
      </c>
      <c r="F12" s="42">
        <v>1024.6274745757651</v>
      </c>
      <c r="G12" s="41">
        <v>22242.769752733206</v>
      </c>
      <c r="H12" s="42">
        <v>-1208.1797077720223</v>
      </c>
      <c r="I12" s="42">
        <v>23174.644786721416</v>
      </c>
      <c r="J12" s="42">
        <v>2121.8427486432147</v>
      </c>
      <c r="K12" s="42">
        <v>5636.9184661727168</v>
      </c>
      <c r="L12" s="42">
        <v>9525.453778106641</v>
      </c>
      <c r="M12" s="42">
        <v>5890.429793798844</v>
      </c>
      <c r="N12" s="43">
        <v>276.30467378380786</v>
      </c>
      <c r="O12" s="42">
        <v>103703.44113513789</v>
      </c>
      <c r="P12" s="42">
        <v>58762.751022151002</v>
      </c>
      <c r="Q12" s="42">
        <v>214.92067175212503</v>
      </c>
      <c r="R12" s="42">
        <v>44725.769441234777</v>
      </c>
      <c r="S12" s="42">
        <v>355.47098498826279</v>
      </c>
      <c r="T12" s="42">
        <v>13821.132948286246</v>
      </c>
      <c r="U12" s="42">
        <v>30549.165507960271</v>
      </c>
      <c r="V12" s="44">
        <v>351774.88293811615</v>
      </c>
      <c r="W12" s="44">
        <v>3162.0214196684597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265023.17396026227</v>
      </c>
      <c r="D13" s="42">
        <v>231801.03693474081</v>
      </c>
      <c r="E13" s="42">
        <v>32314.38150355425</v>
      </c>
      <c r="F13" s="42">
        <v>907.75552196719946</v>
      </c>
      <c r="G13" s="41">
        <v>20410.840602373119</v>
      </c>
      <c r="H13" s="42">
        <v>-1546.6793654159005</v>
      </c>
      <c r="I13" s="42">
        <v>21749.649888131233</v>
      </c>
      <c r="J13" s="42">
        <v>2277.2714571069605</v>
      </c>
      <c r="K13" s="42">
        <v>4829.8407188623223</v>
      </c>
      <c r="L13" s="42">
        <v>10221.356323157441</v>
      </c>
      <c r="M13" s="42">
        <v>4421.1813890045096</v>
      </c>
      <c r="N13" s="43">
        <v>207.87007965778736</v>
      </c>
      <c r="O13" s="42">
        <v>92951.513042927938</v>
      </c>
      <c r="P13" s="42">
        <v>60196.185222220236</v>
      </c>
      <c r="Q13" s="42">
        <v>122.55867085805988</v>
      </c>
      <c r="R13" s="42">
        <v>32632.769149849642</v>
      </c>
      <c r="S13" s="42">
        <v>628.76167527679559</v>
      </c>
      <c r="T13" s="42">
        <v>15497.457707266225</v>
      </c>
      <c r="U13" s="42">
        <v>16506.54976730662</v>
      </c>
      <c r="V13" s="44">
        <v>378385.52760556334</v>
      </c>
      <c r="W13" s="44">
        <v>2872.1272134257601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96874.125183413242</v>
      </c>
      <c r="D14" s="42">
        <v>85224.176062654005</v>
      </c>
      <c r="E14" s="42">
        <v>11286.819207943352</v>
      </c>
      <c r="F14" s="42">
        <v>363.12991281588438</v>
      </c>
      <c r="G14" s="41">
        <v>11976.073235152164</v>
      </c>
      <c r="H14" s="42">
        <v>-854.1510245004074</v>
      </c>
      <c r="I14" s="42">
        <v>12700.412388919776</v>
      </c>
      <c r="J14" s="42">
        <v>1433.6202998231579</v>
      </c>
      <c r="K14" s="42">
        <v>2086.1648630839068</v>
      </c>
      <c r="L14" s="42">
        <v>6441.1785476214245</v>
      </c>
      <c r="M14" s="42">
        <v>2739.4486783912862</v>
      </c>
      <c r="N14" s="43">
        <v>129.81187073279517</v>
      </c>
      <c r="O14" s="42">
        <v>35955.913142639431</v>
      </c>
      <c r="P14" s="42">
        <v>18485.394142681802</v>
      </c>
      <c r="Q14" s="42">
        <v>98.417791717366669</v>
      </c>
      <c r="R14" s="42">
        <v>17372.101208240259</v>
      </c>
      <c r="S14" s="42">
        <v>496.48350936946969</v>
      </c>
      <c r="T14" s="42">
        <v>8149.8890967918724</v>
      </c>
      <c r="U14" s="42">
        <v>8725.7286020789161</v>
      </c>
      <c r="V14" s="44">
        <v>144806.11156120483</v>
      </c>
      <c r="W14" s="44">
        <v>2076.4305193897853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207209.37068431708</v>
      </c>
      <c r="D15" s="42">
        <v>180923.65548149231</v>
      </c>
      <c r="E15" s="42">
        <v>25333.711456670484</v>
      </c>
      <c r="F15" s="42">
        <v>952.00374615427359</v>
      </c>
      <c r="G15" s="41">
        <v>15324.495847532422</v>
      </c>
      <c r="H15" s="42">
        <v>-1155.6911038877945</v>
      </c>
      <c r="I15" s="42">
        <v>16309.84896947842</v>
      </c>
      <c r="J15" s="42">
        <v>1585.6839772939807</v>
      </c>
      <c r="K15" s="42">
        <v>3826.5780077051177</v>
      </c>
      <c r="L15" s="42">
        <v>7115.3210611973946</v>
      </c>
      <c r="M15" s="42">
        <v>3782.2659232819256</v>
      </c>
      <c r="N15" s="43">
        <v>170.33798194179795</v>
      </c>
      <c r="O15" s="42">
        <v>70034.905983131059</v>
      </c>
      <c r="P15" s="42">
        <v>42954.198421512505</v>
      </c>
      <c r="Q15" s="42">
        <v>86.468777265865583</v>
      </c>
      <c r="R15" s="42">
        <v>26994.238784352696</v>
      </c>
      <c r="S15" s="42">
        <v>1052.1548309130319</v>
      </c>
      <c r="T15" s="42">
        <v>10125.305586399767</v>
      </c>
      <c r="U15" s="42">
        <v>15816.778367039899</v>
      </c>
      <c r="V15" s="44">
        <v>292568.77251498052</v>
      </c>
      <c r="W15" s="44">
        <v>2966.5970991470426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515901.28025064233</v>
      </c>
      <c r="D16" s="42">
        <v>451502.69361055357</v>
      </c>
      <c r="E16" s="42">
        <v>62837.693311989569</v>
      </c>
      <c r="F16" s="42">
        <v>1560.8933280991596</v>
      </c>
      <c r="G16" s="41">
        <v>42682.97198529118</v>
      </c>
      <c r="H16" s="42">
        <v>-2877.8015045364646</v>
      </c>
      <c r="I16" s="42">
        <v>45165.777566856515</v>
      </c>
      <c r="J16" s="42">
        <v>4360.0297327640483</v>
      </c>
      <c r="K16" s="42">
        <v>9480.978302339432</v>
      </c>
      <c r="L16" s="42">
        <v>19568.335996956106</v>
      </c>
      <c r="M16" s="42">
        <v>11756.433534796935</v>
      </c>
      <c r="N16" s="43">
        <v>394.99592297112474</v>
      </c>
      <c r="O16" s="42">
        <v>263142.05736973358</v>
      </c>
      <c r="P16" s="42">
        <v>182599.17701244366</v>
      </c>
      <c r="Q16" s="42">
        <v>992.88314954801717</v>
      </c>
      <c r="R16" s="42">
        <v>79549.997207741922</v>
      </c>
      <c r="S16" s="42">
        <v>857.20746024386642</v>
      </c>
      <c r="T16" s="42">
        <v>28414.922782341615</v>
      </c>
      <c r="U16" s="42">
        <v>50277.866965156449</v>
      </c>
      <c r="V16" s="44">
        <v>821726.30960566713</v>
      </c>
      <c r="W16" s="44">
        <v>3263.706810414244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355977.10963386268</v>
      </c>
      <c r="D17" s="50">
        <v>310666.55301363621</v>
      </c>
      <c r="E17" s="50">
        <v>44180.732989991906</v>
      </c>
      <c r="F17" s="50">
        <v>1129.8236302346033</v>
      </c>
      <c r="G17" s="52">
        <v>27776.355322555381</v>
      </c>
      <c r="H17" s="50">
        <v>-2013.4552725152309</v>
      </c>
      <c r="I17" s="50">
        <v>29526.337407685431</v>
      </c>
      <c r="J17" s="50">
        <v>2774.5293696326967</v>
      </c>
      <c r="K17" s="50">
        <v>7947.4334611804506</v>
      </c>
      <c r="L17" s="50">
        <v>12450.085700752483</v>
      </c>
      <c r="M17" s="50">
        <v>6354.2888761198028</v>
      </c>
      <c r="N17" s="51">
        <v>263.47318738517902</v>
      </c>
      <c r="O17" s="50">
        <v>171357.82889059462</v>
      </c>
      <c r="P17" s="50">
        <v>131467.64568691858</v>
      </c>
      <c r="Q17" s="50">
        <v>236.57677267924208</v>
      </c>
      <c r="R17" s="50">
        <v>39653.606430996791</v>
      </c>
      <c r="S17" s="50">
        <v>1165.2656718924129</v>
      </c>
      <c r="T17" s="50">
        <v>15806.411318234143</v>
      </c>
      <c r="U17" s="50">
        <v>22681.929440870234</v>
      </c>
      <c r="V17" s="53">
        <v>555111.29384701268</v>
      </c>
      <c r="W17" s="53">
        <v>3358.0831539509322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295411.21344986669</v>
      </c>
      <c r="D18" s="42">
        <v>258139.70541435177</v>
      </c>
      <c r="E18" s="42">
        <v>36260.211243509169</v>
      </c>
      <c r="F18" s="42">
        <v>1011.2967920057381</v>
      </c>
      <c r="G18" s="41">
        <v>23075.719128151824</v>
      </c>
      <c r="H18" s="42">
        <v>-1723.7774078133898</v>
      </c>
      <c r="I18" s="42">
        <v>24633.435716156291</v>
      </c>
      <c r="J18" s="42">
        <v>2326.271713061562</v>
      </c>
      <c r="K18" s="42">
        <v>6335.2203919442854</v>
      </c>
      <c r="L18" s="42">
        <v>10439.16586897761</v>
      </c>
      <c r="M18" s="42">
        <v>5532.7777421728351</v>
      </c>
      <c r="N18" s="43">
        <v>166.06081980892168</v>
      </c>
      <c r="O18" s="42">
        <v>121245.22259856718</v>
      </c>
      <c r="P18" s="42">
        <v>79412.263293743934</v>
      </c>
      <c r="Q18" s="42">
        <v>864.98212982366135</v>
      </c>
      <c r="R18" s="42">
        <v>40967.977174999585</v>
      </c>
      <c r="S18" s="42">
        <v>750.98563452597671</v>
      </c>
      <c r="T18" s="42">
        <v>15112.376616835734</v>
      </c>
      <c r="U18" s="42">
        <v>25104.614923637877</v>
      </c>
      <c r="V18" s="44">
        <v>439732.15517658571</v>
      </c>
      <c r="W18" s="44">
        <v>3127.0954002032836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247059.70164721459</v>
      </c>
      <c r="D19" s="42">
        <v>215733.25808762165</v>
      </c>
      <c r="E19" s="42">
        <v>30660.092190978496</v>
      </c>
      <c r="F19" s="42">
        <v>666.3513686144446</v>
      </c>
      <c r="G19" s="41">
        <v>17994.814443345618</v>
      </c>
      <c r="H19" s="42">
        <v>-1432.897806146221</v>
      </c>
      <c r="I19" s="42">
        <v>19266.677095189047</v>
      </c>
      <c r="J19" s="42">
        <v>1870.5814054840844</v>
      </c>
      <c r="K19" s="42">
        <v>5121.2045265556053</v>
      </c>
      <c r="L19" s="42">
        <v>8393.0952171280114</v>
      </c>
      <c r="M19" s="42">
        <v>3881.7959460213447</v>
      </c>
      <c r="N19" s="43">
        <v>161.03515430279202</v>
      </c>
      <c r="O19" s="42">
        <v>131503.911036729</v>
      </c>
      <c r="P19" s="42">
        <v>105991.21157428138</v>
      </c>
      <c r="Q19" s="42">
        <v>532.67595990655218</v>
      </c>
      <c r="R19" s="42">
        <v>24980.023502541051</v>
      </c>
      <c r="S19" s="42">
        <v>1301.2854128333145</v>
      </c>
      <c r="T19" s="42">
        <v>11257.355897998339</v>
      </c>
      <c r="U19" s="42">
        <v>12421.382191709399</v>
      </c>
      <c r="V19" s="44">
        <v>396558.42712728924</v>
      </c>
      <c r="W19" s="44">
        <v>3459.2835333341118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296321.39854988293</v>
      </c>
      <c r="D20" s="42">
        <v>258324.74877153322</v>
      </c>
      <c r="E20" s="42">
        <v>36374.403661154596</v>
      </c>
      <c r="F20" s="42">
        <v>1622.2461171950936</v>
      </c>
      <c r="G20" s="41">
        <v>24103.601249686762</v>
      </c>
      <c r="H20" s="42">
        <v>-1657.9053398823307</v>
      </c>
      <c r="I20" s="42">
        <v>25535.030854633296</v>
      </c>
      <c r="J20" s="42">
        <v>2442.4907596805015</v>
      </c>
      <c r="K20" s="42">
        <v>6390.5795154060088</v>
      </c>
      <c r="L20" s="42">
        <v>10962.034317589139</v>
      </c>
      <c r="M20" s="42">
        <v>5739.9262619576484</v>
      </c>
      <c r="N20" s="43">
        <v>226.47573493579915</v>
      </c>
      <c r="O20" s="42">
        <v>115854.15315925701</v>
      </c>
      <c r="P20" s="42">
        <v>72905.405963181227</v>
      </c>
      <c r="Q20" s="42">
        <v>184.87092662235202</v>
      </c>
      <c r="R20" s="42">
        <v>42763.876269453438</v>
      </c>
      <c r="S20" s="42">
        <v>854.88491015030615</v>
      </c>
      <c r="T20" s="42">
        <v>16289.604475130222</v>
      </c>
      <c r="U20" s="42">
        <v>25619.386884172909</v>
      </c>
      <c r="V20" s="44">
        <v>436279.15295882674</v>
      </c>
      <c r="W20" s="44">
        <v>3045.3023666880267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202969.32887013408</v>
      </c>
      <c r="D21" s="42">
        <v>174301.58948911808</v>
      </c>
      <c r="E21" s="42">
        <v>25441.604436055328</v>
      </c>
      <c r="F21" s="42">
        <v>3226.1349449606719</v>
      </c>
      <c r="G21" s="41">
        <v>12659.432418792214</v>
      </c>
      <c r="H21" s="42">
        <v>-1164.2417396277435</v>
      </c>
      <c r="I21" s="42">
        <v>13695.038507273703</v>
      </c>
      <c r="J21" s="42">
        <v>1490.2226559890369</v>
      </c>
      <c r="K21" s="42">
        <v>1543.2569680820893</v>
      </c>
      <c r="L21" s="42">
        <v>6688.4896745757369</v>
      </c>
      <c r="M21" s="42">
        <v>3973.0692086268391</v>
      </c>
      <c r="N21" s="43">
        <v>128.63565114625419</v>
      </c>
      <c r="O21" s="42">
        <v>93738.460228175303</v>
      </c>
      <c r="P21" s="42">
        <v>72973.44279400607</v>
      </c>
      <c r="Q21" s="42">
        <v>666.04383395981438</v>
      </c>
      <c r="R21" s="42">
        <v>20098.973600209421</v>
      </c>
      <c r="S21" s="42">
        <v>390.31484459044037</v>
      </c>
      <c r="T21" s="42">
        <v>6559.0079809158115</v>
      </c>
      <c r="U21" s="42">
        <v>13149.650774703168</v>
      </c>
      <c r="V21" s="44">
        <v>309367.22151710163</v>
      </c>
      <c r="W21" s="44">
        <v>3497.4136465259749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183708.07194068676</v>
      </c>
      <c r="D22" s="42">
        <v>160110.94055953348</v>
      </c>
      <c r="E22" s="42">
        <v>23105.948392672126</v>
      </c>
      <c r="F22" s="42">
        <v>491.18298848115148</v>
      </c>
      <c r="G22" s="41">
        <v>15314.611933413351</v>
      </c>
      <c r="H22" s="42">
        <v>-1135.6367952271864</v>
      </c>
      <c r="I22" s="42">
        <v>16330.167401760038</v>
      </c>
      <c r="J22" s="42">
        <v>1421.9318360721977</v>
      </c>
      <c r="K22" s="42">
        <v>5164.9090977095975</v>
      </c>
      <c r="L22" s="42">
        <v>6380.5015367781498</v>
      </c>
      <c r="M22" s="42">
        <v>3362.8249312000926</v>
      </c>
      <c r="N22" s="43">
        <v>120.08132688050163</v>
      </c>
      <c r="O22" s="42">
        <v>93336.838819364581</v>
      </c>
      <c r="P22" s="42">
        <v>75000.837746130172</v>
      </c>
      <c r="Q22" s="42">
        <v>396.55800576035006</v>
      </c>
      <c r="R22" s="42">
        <v>17939.443067474051</v>
      </c>
      <c r="S22" s="42">
        <v>561.49078229507006</v>
      </c>
      <c r="T22" s="42">
        <v>7128.7362143131249</v>
      </c>
      <c r="U22" s="42">
        <v>10249.216070865856</v>
      </c>
      <c r="V22" s="44">
        <v>292359.52269346465</v>
      </c>
      <c r="W22" s="44">
        <v>3441.7508116247532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38914.823000367564</v>
      </c>
      <c r="D23" s="42">
        <v>33803.880134421182</v>
      </c>
      <c r="E23" s="42">
        <v>4584.2905946611463</v>
      </c>
      <c r="F23" s="42">
        <v>526.65227128523634</v>
      </c>
      <c r="G23" s="41">
        <v>4099.0206358051746</v>
      </c>
      <c r="H23" s="42">
        <v>-321.40249710652</v>
      </c>
      <c r="I23" s="42">
        <v>4381.073241289233</v>
      </c>
      <c r="J23" s="42">
        <v>495.98994971106754</v>
      </c>
      <c r="K23" s="42">
        <v>992.57937154178433</v>
      </c>
      <c r="L23" s="42">
        <v>2228.3109154512968</v>
      </c>
      <c r="M23" s="42">
        <v>664.1930045850844</v>
      </c>
      <c r="N23" s="43">
        <v>39.349891622461797</v>
      </c>
      <c r="O23" s="42">
        <v>11442.483455115113</v>
      </c>
      <c r="P23" s="42">
        <v>4881.98641502392</v>
      </c>
      <c r="Q23" s="42">
        <v>55.651350236738523</v>
      </c>
      <c r="R23" s="42">
        <v>6504.8456898544537</v>
      </c>
      <c r="S23" s="42">
        <v>562.23794174423142</v>
      </c>
      <c r="T23" s="42">
        <v>2615.5811568960758</v>
      </c>
      <c r="U23" s="42">
        <v>3327.0265912141467</v>
      </c>
      <c r="V23" s="44">
        <v>54456.327091287851</v>
      </c>
      <c r="W23" s="44">
        <v>2281.9446484783712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125447.08194690519</v>
      </c>
      <c r="D24" s="42">
        <v>110447.67638315036</v>
      </c>
      <c r="E24" s="42">
        <v>14939.629161431789</v>
      </c>
      <c r="F24" s="42">
        <v>59.776402323045829</v>
      </c>
      <c r="G24" s="41">
        <v>9436.9452372367032</v>
      </c>
      <c r="H24" s="42">
        <v>-679.60787450075941</v>
      </c>
      <c r="I24" s="42">
        <v>10054.213473650791</v>
      </c>
      <c r="J24" s="42">
        <v>986.26434730746541</v>
      </c>
      <c r="K24" s="42">
        <v>2059.9421203915113</v>
      </c>
      <c r="L24" s="42">
        <v>4425.4464011934624</v>
      </c>
      <c r="M24" s="42">
        <v>2582.5606047583524</v>
      </c>
      <c r="N24" s="43">
        <v>62.339638086671826</v>
      </c>
      <c r="O24" s="42">
        <v>53184.219353096516</v>
      </c>
      <c r="P24" s="42">
        <v>39380.963581200456</v>
      </c>
      <c r="Q24" s="42">
        <v>373.02799545041142</v>
      </c>
      <c r="R24" s="42">
        <v>13430.227776445645</v>
      </c>
      <c r="S24" s="42">
        <v>175.78931041216853</v>
      </c>
      <c r="T24" s="42">
        <v>4333.1854861529964</v>
      </c>
      <c r="U24" s="42">
        <v>8921.2529798804808</v>
      </c>
      <c r="V24" s="44">
        <v>188068.24653723842</v>
      </c>
      <c r="W24" s="44">
        <v>3502.7890435499139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129291.03426068538</v>
      </c>
      <c r="D25" s="42">
        <v>113004.39906028938</v>
      </c>
      <c r="E25" s="42">
        <v>16135.95145926861</v>
      </c>
      <c r="F25" s="42">
        <v>150.68374112740469</v>
      </c>
      <c r="G25" s="41">
        <v>10513.726614490757</v>
      </c>
      <c r="H25" s="42">
        <v>-730.03442926906189</v>
      </c>
      <c r="I25" s="42">
        <v>11192.328169111981</v>
      </c>
      <c r="J25" s="42">
        <v>1017.4980273855933</v>
      </c>
      <c r="K25" s="42">
        <v>3463.3444607808246</v>
      </c>
      <c r="L25" s="42">
        <v>4565.8404504204882</v>
      </c>
      <c r="M25" s="42">
        <v>2145.6452305250759</v>
      </c>
      <c r="N25" s="43">
        <v>51.432874647837295</v>
      </c>
      <c r="O25" s="42">
        <v>62496.715566131417</v>
      </c>
      <c r="P25" s="42">
        <v>47857.603528617277</v>
      </c>
      <c r="Q25" s="42">
        <v>287.32302362887253</v>
      </c>
      <c r="R25" s="42">
        <v>14351.789013885271</v>
      </c>
      <c r="S25" s="42">
        <v>946.08743940785371</v>
      </c>
      <c r="T25" s="42">
        <v>5011.0825651768509</v>
      </c>
      <c r="U25" s="42">
        <v>8394.6190093005662</v>
      </c>
      <c r="V25" s="44">
        <v>202301.47644130758</v>
      </c>
      <c r="W25" s="44">
        <v>3427.850897899039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58035.210023396801</v>
      </c>
      <c r="D26" s="42">
        <v>50934.481909014867</v>
      </c>
      <c r="E26" s="42">
        <v>6768.6903871873947</v>
      </c>
      <c r="F26" s="42">
        <v>332.03772719454162</v>
      </c>
      <c r="G26" s="41">
        <v>4484.5585865174789</v>
      </c>
      <c r="H26" s="42">
        <v>-465.61893453790037</v>
      </c>
      <c r="I26" s="42">
        <v>4888.0517410753519</v>
      </c>
      <c r="J26" s="42">
        <v>572.58822148379522</v>
      </c>
      <c r="K26" s="42">
        <v>495.31847307858123</v>
      </c>
      <c r="L26" s="42">
        <v>2571.0314111798625</v>
      </c>
      <c r="M26" s="42">
        <v>1249.1136353331128</v>
      </c>
      <c r="N26" s="43">
        <v>62.125779980028</v>
      </c>
      <c r="O26" s="42">
        <v>13627.878482568736</v>
      </c>
      <c r="P26" s="42">
        <v>5561.8761626200067</v>
      </c>
      <c r="Q26" s="42">
        <v>60.070303028044322</v>
      </c>
      <c r="R26" s="42">
        <v>8005.9320169206858</v>
      </c>
      <c r="S26" s="42">
        <v>467.87299479928515</v>
      </c>
      <c r="T26" s="42">
        <v>2759.1826081710956</v>
      </c>
      <c r="U26" s="42">
        <v>4778.8764139503046</v>
      </c>
      <c r="V26" s="44">
        <v>76147.647092483021</v>
      </c>
      <c r="W26" s="44">
        <v>2348.7137069332539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76609.241927043986</v>
      </c>
      <c r="D27" s="42">
        <v>66794.080155824427</v>
      </c>
      <c r="E27" s="42">
        <v>9338.526432740282</v>
      </c>
      <c r="F27" s="42">
        <v>476.63533847928096</v>
      </c>
      <c r="G27" s="41">
        <v>4985.5706358316947</v>
      </c>
      <c r="H27" s="42">
        <v>-465.55660272575994</v>
      </c>
      <c r="I27" s="42">
        <v>5411.9912050416369</v>
      </c>
      <c r="J27" s="42">
        <v>533.81231149555913</v>
      </c>
      <c r="K27" s="42">
        <v>1682.1403830825543</v>
      </c>
      <c r="L27" s="42">
        <v>2394.8588486624922</v>
      </c>
      <c r="M27" s="42">
        <v>801.17966180103133</v>
      </c>
      <c r="N27" s="43">
        <v>39.136033515817985</v>
      </c>
      <c r="O27" s="42">
        <v>24971.870472402676</v>
      </c>
      <c r="P27" s="42">
        <v>18315.286545164712</v>
      </c>
      <c r="Q27" s="42">
        <v>-0.13250204026014245</v>
      </c>
      <c r="R27" s="42">
        <v>6656.7164292782254</v>
      </c>
      <c r="S27" s="42">
        <v>643.03167787749146</v>
      </c>
      <c r="T27" s="42">
        <v>3335.7712800658028</v>
      </c>
      <c r="U27" s="42">
        <v>2677.9134713349308</v>
      </c>
      <c r="V27" s="44">
        <v>106566.68303527836</v>
      </c>
      <c r="W27" s="44">
        <v>3203.0863551331036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103575.56130328003</v>
      </c>
      <c r="D28" s="46">
        <v>90279.865007254179</v>
      </c>
      <c r="E28" s="46">
        <v>12911.862799922859</v>
      </c>
      <c r="F28" s="46">
        <v>383.83349610299297</v>
      </c>
      <c r="G28" s="48">
        <v>6633.413802777306</v>
      </c>
      <c r="H28" s="46">
        <v>-606.9197051236722</v>
      </c>
      <c r="I28" s="46">
        <v>7147.5190896175627</v>
      </c>
      <c r="J28" s="46">
        <v>729.83983901222905</v>
      </c>
      <c r="K28" s="46">
        <v>1665.6297673132681</v>
      </c>
      <c r="L28" s="46">
        <v>3274.2570437462296</v>
      </c>
      <c r="M28" s="46">
        <v>1477.7924395458354</v>
      </c>
      <c r="N28" s="47">
        <v>92.814418283415336</v>
      </c>
      <c r="O28" s="46">
        <v>33767.839406823376</v>
      </c>
      <c r="P28" s="46">
        <v>24763.560606465715</v>
      </c>
      <c r="Q28" s="46">
        <v>335.28684826131905</v>
      </c>
      <c r="R28" s="46">
        <v>8668.9919520963376</v>
      </c>
      <c r="S28" s="46">
        <v>717.94089669293044</v>
      </c>
      <c r="T28" s="46">
        <v>3678.0136096517631</v>
      </c>
      <c r="U28" s="46">
        <v>4273.0374457516455</v>
      </c>
      <c r="V28" s="49">
        <v>143976.81451288069</v>
      </c>
      <c r="W28" s="49">
        <v>3112.6084078364038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90049.160417260529</v>
      </c>
      <c r="D29" s="42">
        <v>78753.976279907336</v>
      </c>
      <c r="E29" s="42">
        <v>10844.233174420573</v>
      </c>
      <c r="F29" s="42">
        <v>450.95096293262196</v>
      </c>
      <c r="G29" s="41">
        <v>11430.614750664243</v>
      </c>
      <c r="H29" s="42">
        <v>-591.44391245601958</v>
      </c>
      <c r="I29" s="42">
        <v>11939.295575849108</v>
      </c>
      <c r="J29" s="42">
        <v>893.59296893397823</v>
      </c>
      <c r="K29" s="42">
        <v>4719.1224719388747</v>
      </c>
      <c r="L29" s="42">
        <v>4012.2150342435743</v>
      </c>
      <c r="M29" s="42">
        <v>2314.3651007326798</v>
      </c>
      <c r="N29" s="43">
        <v>82.763087271156067</v>
      </c>
      <c r="O29" s="42">
        <v>34951.114834146952</v>
      </c>
      <c r="P29" s="42">
        <v>19516.633342531102</v>
      </c>
      <c r="Q29" s="42">
        <v>80.37894808770524</v>
      </c>
      <c r="R29" s="42">
        <v>15354.102543528148</v>
      </c>
      <c r="S29" s="42">
        <v>414.50990782893194</v>
      </c>
      <c r="T29" s="42">
        <v>4582.655976967364</v>
      </c>
      <c r="U29" s="42">
        <v>10356.936658731851</v>
      </c>
      <c r="V29" s="44">
        <v>136430.89000207174</v>
      </c>
      <c r="W29" s="44">
        <v>2790.9680257363857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98158.622656848063</v>
      </c>
      <c r="D30" s="42">
        <v>85800.059974436517</v>
      </c>
      <c r="E30" s="42">
        <v>12031.910516681075</v>
      </c>
      <c r="F30" s="42">
        <v>326.65216573047553</v>
      </c>
      <c r="G30" s="41">
        <v>7217.4796195958079</v>
      </c>
      <c r="H30" s="42">
        <v>85.303804686066769</v>
      </c>
      <c r="I30" s="42">
        <v>7058.9294133842341</v>
      </c>
      <c r="J30" s="42">
        <v>724.80452356449177</v>
      </c>
      <c r="K30" s="42">
        <v>1417.9705307739775</v>
      </c>
      <c r="L30" s="42">
        <v>3252.0785501276528</v>
      </c>
      <c r="M30" s="42">
        <v>1664.0758089181129</v>
      </c>
      <c r="N30" s="43">
        <v>73.246401525506343</v>
      </c>
      <c r="O30" s="42">
        <v>60148.080870607286</v>
      </c>
      <c r="P30" s="42">
        <v>49000.347079678373</v>
      </c>
      <c r="Q30" s="42">
        <v>524.40694169624715</v>
      </c>
      <c r="R30" s="42">
        <v>10623.326849232668</v>
      </c>
      <c r="S30" s="42">
        <v>1188.5278666430497</v>
      </c>
      <c r="T30" s="42">
        <v>4460.1035983548063</v>
      </c>
      <c r="U30" s="42">
        <v>4974.6953842348121</v>
      </c>
      <c r="V30" s="44">
        <v>165524.18314705114</v>
      </c>
      <c r="W30" s="44">
        <v>3535.2551877800802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19480.863078122711</v>
      </c>
      <c r="D31" s="42">
        <v>17028.155847224098</v>
      </c>
      <c r="E31" s="42">
        <v>2333.1780189796464</v>
      </c>
      <c r="F31" s="42">
        <v>119.52921191896763</v>
      </c>
      <c r="G31" s="41">
        <v>1997.7933281487608</v>
      </c>
      <c r="H31" s="42">
        <v>-171.24263003903076</v>
      </c>
      <c r="I31" s="42">
        <v>2155.4559684159094</v>
      </c>
      <c r="J31" s="42">
        <v>271.64798092828437</v>
      </c>
      <c r="K31" s="42">
        <v>284.56531884710648</v>
      </c>
      <c r="L31" s="42">
        <v>1220.4448422373157</v>
      </c>
      <c r="M31" s="42">
        <v>378.79782640320269</v>
      </c>
      <c r="N31" s="43">
        <v>13.579989771882197</v>
      </c>
      <c r="O31" s="42">
        <v>5805.213760340268</v>
      </c>
      <c r="P31" s="42">
        <v>2550.9964612720414</v>
      </c>
      <c r="Q31" s="42">
        <v>10.547815816922853</v>
      </c>
      <c r="R31" s="42">
        <v>3243.669483251304</v>
      </c>
      <c r="S31" s="42">
        <v>370.7679723492904</v>
      </c>
      <c r="T31" s="42">
        <v>1185.1017706608154</v>
      </c>
      <c r="U31" s="42">
        <v>1687.7997402411979</v>
      </c>
      <c r="V31" s="44">
        <v>27283.870166611741</v>
      </c>
      <c r="W31" s="44">
        <v>2054.353600377362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11642.114931915552</v>
      </c>
      <c r="D32" s="42">
        <v>10152.846087893684</v>
      </c>
      <c r="E32" s="42">
        <v>1362.1721867787844</v>
      </c>
      <c r="F32" s="42">
        <v>127.09665724308344</v>
      </c>
      <c r="G32" s="41">
        <v>951.28753050837577</v>
      </c>
      <c r="H32" s="42">
        <v>-106.25539082713327</v>
      </c>
      <c r="I32" s="42">
        <v>1042.1451376571542</v>
      </c>
      <c r="J32" s="42">
        <v>141.54624505738917</v>
      </c>
      <c r="K32" s="42">
        <v>49.531847307858122</v>
      </c>
      <c r="L32" s="42">
        <v>635.85322742314463</v>
      </c>
      <c r="M32" s="42">
        <v>215.21381786876233</v>
      </c>
      <c r="N32" s="43">
        <v>15.397783678354617</v>
      </c>
      <c r="O32" s="42">
        <v>2955.1339752405997</v>
      </c>
      <c r="P32" s="42">
        <v>1061.3336935952866</v>
      </c>
      <c r="Q32" s="42">
        <v>3.3823019282402891</v>
      </c>
      <c r="R32" s="42">
        <v>1890.4179797170727</v>
      </c>
      <c r="S32" s="42">
        <v>230.18525910527714</v>
      </c>
      <c r="T32" s="42">
        <v>734.49569662736394</v>
      </c>
      <c r="U32" s="42">
        <v>925.73702398443174</v>
      </c>
      <c r="V32" s="44">
        <v>15548.536437664528</v>
      </c>
      <c r="W32" s="44">
        <v>2025.3401638223952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11892.299490367095</v>
      </c>
      <c r="D33" s="42">
        <v>10352.448712449332</v>
      </c>
      <c r="E33" s="42">
        <v>1408.7614734218123</v>
      </c>
      <c r="F33" s="42">
        <v>131.08930449595192</v>
      </c>
      <c r="G33" s="41">
        <v>1049.0333476983565</v>
      </c>
      <c r="H33" s="42">
        <v>-136.4384493688294</v>
      </c>
      <c r="I33" s="42">
        <v>1167.0799998958178</v>
      </c>
      <c r="J33" s="42">
        <v>168.52827859498461</v>
      </c>
      <c r="K33" s="42">
        <v>48.56063461554718</v>
      </c>
      <c r="L33" s="42">
        <v>757.20724910969409</v>
      </c>
      <c r="M33" s="42">
        <v>192.78383757559189</v>
      </c>
      <c r="N33" s="43">
        <v>18.391797171368015</v>
      </c>
      <c r="O33" s="42">
        <v>2564.7171114647222</v>
      </c>
      <c r="P33" s="42">
        <v>748.76722531463997</v>
      </c>
      <c r="Q33" s="42">
        <v>15.389478665993106</v>
      </c>
      <c r="R33" s="42">
        <v>1800.5604074840892</v>
      </c>
      <c r="S33" s="42">
        <v>375.94670895430704</v>
      </c>
      <c r="T33" s="42">
        <v>651.58573819577646</v>
      </c>
      <c r="U33" s="42">
        <v>773.02796033400568</v>
      </c>
      <c r="V33" s="44">
        <v>15506.049949530174</v>
      </c>
      <c r="W33" s="44">
        <v>1730.0066885563062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11146.380645868296</v>
      </c>
      <c r="D34" s="42">
        <v>9634.1713816002612</v>
      </c>
      <c r="E34" s="42">
        <v>1328.1000364970364</v>
      </c>
      <c r="F34" s="42">
        <v>184.10922777099714</v>
      </c>
      <c r="G34" s="41">
        <v>846.28060550268663</v>
      </c>
      <c r="H34" s="42">
        <v>-105.97096755800291</v>
      </c>
      <c r="I34" s="42">
        <v>932.36276914281484</v>
      </c>
      <c r="J34" s="42">
        <v>135.43700138552924</v>
      </c>
      <c r="K34" s="42">
        <v>10.68333961542038</v>
      </c>
      <c r="L34" s="42">
        <v>608.4439570077343</v>
      </c>
      <c r="M34" s="42">
        <v>177.79847113413101</v>
      </c>
      <c r="N34" s="43">
        <v>19.888803917874718</v>
      </c>
      <c r="O34" s="42">
        <v>3121.2260605298202</v>
      </c>
      <c r="P34" s="42">
        <v>1544.6779566358016</v>
      </c>
      <c r="Q34" s="42">
        <v>13.755974941497058</v>
      </c>
      <c r="R34" s="42">
        <v>1562.7921289525216</v>
      </c>
      <c r="S34" s="42">
        <v>129.37975582971106</v>
      </c>
      <c r="T34" s="42">
        <v>538.42748275294696</v>
      </c>
      <c r="U34" s="42">
        <v>894.98489036986348</v>
      </c>
      <c r="V34" s="44">
        <v>15113.887311900802</v>
      </c>
      <c r="W34" s="44">
        <v>2137.7492661811602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12502.87884466228</v>
      </c>
      <c r="D35" s="42">
        <v>10967.550561987244</v>
      </c>
      <c r="E35" s="42">
        <v>1472.4090600924419</v>
      </c>
      <c r="F35" s="42">
        <v>62.919222582595246</v>
      </c>
      <c r="G35" s="41">
        <v>1198.0613069293843</v>
      </c>
      <c r="H35" s="42">
        <v>-138.40414685903383</v>
      </c>
      <c r="I35" s="42">
        <v>1320.212237683488</v>
      </c>
      <c r="J35" s="42">
        <v>177.47214921418981</v>
      </c>
      <c r="K35" s="42">
        <v>98.092481923405302</v>
      </c>
      <c r="L35" s="42">
        <v>797.37961490937948</v>
      </c>
      <c r="M35" s="42">
        <v>247.2679916365135</v>
      </c>
      <c r="N35" s="43">
        <v>16.253216104929876</v>
      </c>
      <c r="O35" s="42">
        <v>4121.3976951769928</v>
      </c>
      <c r="P35" s="42">
        <v>1982.6237670820199</v>
      </c>
      <c r="Q35" s="42">
        <v>15.205056552828999</v>
      </c>
      <c r="R35" s="42">
        <v>2123.5688715421434</v>
      </c>
      <c r="S35" s="42">
        <v>240.88547273213052</v>
      </c>
      <c r="T35" s="42">
        <v>628.50971779544739</v>
      </c>
      <c r="U35" s="42">
        <v>1254.1736810145655</v>
      </c>
      <c r="V35" s="44">
        <v>17822.337846768656</v>
      </c>
      <c r="W35" s="44">
        <v>2030.5728434281255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73992.830296766202</v>
      </c>
      <c r="D36" s="42">
        <v>64833.523337409308</v>
      </c>
      <c r="E36" s="42">
        <v>8850.5460262406268</v>
      </c>
      <c r="F36" s="42">
        <v>308.76093311626607</v>
      </c>
      <c r="G36" s="41">
        <v>5716.2272342618944</v>
      </c>
      <c r="H36" s="42">
        <v>-451.84730302463629</v>
      </c>
      <c r="I36" s="42">
        <v>6123.2712639446518</v>
      </c>
      <c r="J36" s="42">
        <v>668.42240721761891</v>
      </c>
      <c r="K36" s="42">
        <v>798.33683307959564</v>
      </c>
      <c r="L36" s="42">
        <v>3000.5828017358726</v>
      </c>
      <c r="M36" s="42">
        <v>1655.9292219115639</v>
      </c>
      <c r="N36" s="43">
        <v>44.803273341879056</v>
      </c>
      <c r="O36" s="42">
        <v>26714.905550884134</v>
      </c>
      <c r="P36" s="42">
        <v>15971.194416686185</v>
      </c>
      <c r="Q36" s="42">
        <v>43.196307774429528</v>
      </c>
      <c r="R36" s="42">
        <v>10700.514826423521</v>
      </c>
      <c r="S36" s="42">
        <v>209.68638313542948</v>
      </c>
      <c r="T36" s="42">
        <v>3893.9615032629504</v>
      </c>
      <c r="U36" s="42">
        <v>6596.866940025141</v>
      </c>
      <c r="V36" s="44">
        <v>106423.96308191222</v>
      </c>
      <c r="W36" s="44">
        <v>2780.653805082231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65149.135099531493</v>
      </c>
      <c r="D37" s="50">
        <v>57311.037848925145</v>
      </c>
      <c r="E37" s="50">
        <v>7703.6296261647003</v>
      </c>
      <c r="F37" s="50">
        <v>134.4676244416444</v>
      </c>
      <c r="G37" s="52">
        <v>6779.2777543764978</v>
      </c>
      <c r="H37" s="50">
        <v>-354.51322999957847</v>
      </c>
      <c r="I37" s="50">
        <v>7098.0766805665589</v>
      </c>
      <c r="J37" s="50">
        <v>584.62698338715768</v>
      </c>
      <c r="K37" s="50">
        <v>1958.9360003911731</v>
      </c>
      <c r="L37" s="50">
        <v>2624.1761034356959</v>
      </c>
      <c r="M37" s="50">
        <v>1930.3375933525319</v>
      </c>
      <c r="N37" s="51">
        <v>35.714303809516963</v>
      </c>
      <c r="O37" s="50">
        <v>48188.052441338645</v>
      </c>
      <c r="P37" s="50">
        <v>34453.935283865329</v>
      </c>
      <c r="Q37" s="50">
        <v>11.965995438816428</v>
      </c>
      <c r="R37" s="50">
        <v>13722.151162034494</v>
      </c>
      <c r="S37" s="50">
        <v>57.161390366970117</v>
      </c>
      <c r="T37" s="50">
        <v>3738.6271429668168</v>
      </c>
      <c r="U37" s="50">
        <v>9926.3626287007064</v>
      </c>
      <c r="V37" s="53">
        <v>120116.46529524664</v>
      </c>
      <c r="W37" s="53">
        <v>3714.8656304585461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90786.748280700733</v>
      </c>
      <c r="D38" s="42">
        <v>79899.048773485672</v>
      </c>
      <c r="E38" s="42">
        <v>10721.377619513849</v>
      </c>
      <c r="F38" s="42">
        <v>166.32188770121087</v>
      </c>
      <c r="G38" s="41">
        <v>7439.7439646236517</v>
      </c>
      <c r="H38" s="42">
        <v>-515.10598219947246</v>
      </c>
      <c r="I38" s="42">
        <v>7899.3537681490534</v>
      </c>
      <c r="J38" s="42">
        <v>753.60909730550634</v>
      </c>
      <c r="K38" s="42">
        <v>991.6081588494734</v>
      </c>
      <c r="L38" s="42">
        <v>3382.0110457610103</v>
      </c>
      <c r="M38" s="42">
        <v>2772.1254662330639</v>
      </c>
      <c r="N38" s="43">
        <v>55.49617867406976</v>
      </c>
      <c r="O38" s="42">
        <v>91369.662556199342</v>
      </c>
      <c r="P38" s="42">
        <v>76242.494788547163</v>
      </c>
      <c r="Q38" s="42">
        <v>419.59732746446599</v>
      </c>
      <c r="R38" s="42">
        <v>14707.570440187716</v>
      </c>
      <c r="S38" s="42">
        <v>126.50499684114156</v>
      </c>
      <c r="T38" s="42">
        <v>4662.8763316698587</v>
      </c>
      <c r="U38" s="42">
        <v>9918.1891116767165</v>
      </c>
      <c r="V38" s="49">
        <v>189596.15480152372</v>
      </c>
      <c r="W38" s="49">
        <v>4516.6675751369494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53090.050691172553</v>
      </c>
      <c r="D39" s="42">
        <v>45178.904726027409</v>
      </c>
      <c r="E39" s="42">
        <v>6695.2083148676693</v>
      </c>
      <c r="F39" s="42">
        <v>1215.9376502774771</v>
      </c>
      <c r="G39" s="41">
        <v>2622.838775531106</v>
      </c>
      <c r="H39" s="42">
        <v>-277.88044468554591</v>
      </c>
      <c r="I39" s="42">
        <v>2873.452311619566</v>
      </c>
      <c r="J39" s="42">
        <v>304.86248022206769</v>
      </c>
      <c r="K39" s="42">
        <v>425.39115923219327</v>
      </c>
      <c r="L39" s="42">
        <v>1367.115823620542</v>
      </c>
      <c r="M39" s="42">
        <v>776.08284854476256</v>
      </c>
      <c r="N39" s="43">
        <v>27.266908597086299</v>
      </c>
      <c r="O39" s="42">
        <v>26708.8269455232</v>
      </c>
      <c r="P39" s="42">
        <v>22331.697680880683</v>
      </c>
      <c r="Q39" s="42">
        <v>374.70115698105309</v>
      </c>
      <c r="R39" s="42">
        <v>4002.4281076614634</v>
      </c>
      <c r="S39" s="42">
        <v>152.73555725264686</v>
      </c>
      <c r="T39" s="42">
        <v>1078.95987277214</v>
      </c>
      <c r="U39" s="42">
        <v>2770.7326776366767</v>
      </c>
      <c r="V39" s="44">
        <v>82421.716412226859</v>
      </c>
      <c r="W39" s="44">
        <v>4167.3433315920138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66804.636724086376</v>
      </c>
      <c r="D40" s="42">
        <v>58323.326938992206</v>
      </c>
      <c r="E40" s="42">
        <v>8402.3148771935976</v>
      </c>
      <c r="F40" s="42">
        <v>78.994907900569729</v>
      </c>
      <c r="G40" s="41">
        <v>4237.0798902857368</v>
      </c>
      <c r="H40" s="42">
        <v>-471.70542997667491</v>
      </c>
      <c r="I40" s="42">
        <v>4681.6253407186477</v>
      </c>
      <c r="J40" s="42">
        <v>486.5113982521724</v>
      </c>
      <c r="K40" s="42">
        <v>828.44442654123486</v>
      </c>
      <c r="L40" s="42">
        <v>2182.6985417829037</v>
      </c>
      <c r="M40" s="42">
        <v>1183.9709741423364</v>
      </c>
      <c r="N40" s="43">
        <v>27.159979543764393</v>
      </c>
      <c r="O40" s="42">
        <v>34969.787108156423</v>
      </c>
      <c r="P40" s="42">
        <v>27725.171929807326</v>
      </c>
      <c r="Q40" s="42">
        <v>115.09851157109838</v>
      </c>
      <c r="R40" s="42">
        <v>7129.5166667780022</v>
      </c>
      <c r="S40" s="42">
        <v>256.77913265537489</v>
      </c>
      <c r="T40" s="42">
        <v>2740.2384427748798</v>
      </c>
      <c r="U40" s="42">
        <v>4132.4990913477477</v>
      </c>
      <c r="V40" s="44">
        <v>106011.50372252853</v>
      </c>
      <c r="W40" s="44">
        <v>3598.001076653833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15120.504780600812</v>
      </c>
      <c r="D41" s="42">
        <v>13097.196494816522</v>
      </c>
      <c r="E41" s="42">
        <v>1841.4121940301864</v>
      </c>
      <c r="F41" s="42">
        <v>181.89609175410249</v>
      </c>
      <c r="G41" s="41">
        <v>846.3364305088694</v>
      </c>
      <c r="H41" s="42">
        <v>-135.88281237600003</v>
      </c>
      <c r="I41" s="42">
        <v>967.67689163309001</v>
      </c>
      <c r="J41" s="42">
        <v>135.84085803501384</v>
      </c>
      <c r="K41" s="42">
        <v>134.02735153891021</v>
      </c>
      <c r="L41" s="42">
        <v>609.90857451084787</v>
      </c>
      <c r="M41" s="42">
        <v>87.900107548318189</v>
      </c>
      <c r="N41" s="43">
        <v>14.54235125177936</v>
      </c>
      <c r="O41" s="42">
        <v>2271.5177853545833</v>
      </c>
      <c r="P41" s="42">
        <v>1112.0745468690448</v>
      </c>
      <c r="Q41" s="42">
        <v>33.759506703256278</v>
      </c>
      <c r="R41" s="42">
        <v>1125.6837317822824</v>
      </c>
      <c r="S41" s="42">
        <v>245.85244017824118</v>
      </c>
      <c r="T41" s="42">
        <v>529.22825840416715</v>
      </c>
      <c r="U41" s="42">
        <v>350.60303319987418</v>
      </c>
      <c r="V41" s="44">
        <v>18238.358996464263</v>
      </c>
      <c r="W41" s="44">
        <v>2440.8938699764808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38932.070012012067</v>
      </c>
      <c r="D42" s="42">
        <v>33867.022286704654</v>
      </c>
      <c r="E42" s="42">
        <v>4886.274912823078</v>
      </c>
      <c r="F42" s="42">
        <v>178.7728124843359</v>
      </c>
      <c r="G42" s="41">
        <v>2608.5060938911574</v>
      </c>
      <c r="H42" s="42">
        <v>-240.24046687514959</v>
      </c>
      <c r="I42" s="42">
        <v>2815.4916251831942</v>
      </c>
      <c r="J42" s="42">
        <v>289.86349852778386</v>
      </c>
      <c r="K42" s="42">
        <v>613.80642154051634</v>
      </c>
      <c r="L42" s="42">
        <v>1300.5803427648129</v>
      </c>
      <c r="M42" s="42">
        <v>611.24136235008098</v>
      </c>
      <c r="N42" s="43">
        <v>33.254935583113095</v>
      </c>
      <c r="O42" s="42">
        <v>14750.82064418948</v>
      </c>
      <c r="P42" s="42">
        <v>10450.976887146329</v>
      </c>
      <c r="Q42" s="42">
        <v>0.3792273163049984</v>
      </c>
      <c r="R42" s="42">
        <v>4299.4645297268462</v>
      </c>
      <c r="S42" s="42">
        <v>297.70467610188246</v>
      </c>
      <c r="T42" s="42">
        <v>1799.9685709898522</v>
      </c>
      <c r="U42" s="42">
        <v>2201.7912826351117</v>
      </c>
      <c r="V42" s="44">
        <v>56291.396750092703</v>
      </c>
      <c r="W42" s="44">
        <v>2988.0246695733695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1109783.9710456182</v>
      </c>
      <c r="D44" s="72">
        <v>972709.35736660403</v>
      </c>
      <c r="E44" s="72">
        <v>131152.44145843427</v>
      </c>
      <c r="F44" s="73">
        <v>5922.1722205797478</v>
      </c>
      <c r="G44" s="74">
        <v>122738.20703864946</v>
      </c>
      <c r="H44" s="72">
        <v>-7231.8338639026351</v>
      </c>
      <c r="I44" s="72">
        <v>128770.29692428029</v>
      </c>
      <c r="J44" s="72">
        <v>11716.905728040001</v>
      </c>
      <c r="K44" s="72">
        <v>36320.441054352348</v>
      </c>
      <c r="L44" s="72">
        <v>52615.128412922269</v>
      </c>
      <c r="M44" s="72">
        <v>28117.821728965657</v>
      </c>
      <c r="N44" s="73">
        <v>1199.7439782717975</v>
      </c>
      <c r="O44" s="72">
        <v>526569.24965322507</v>
      </c>
      <c r="P44" s="72">
        <v>324034.97350378387</v>
      </c>
      <c r="Q44" s="72">
        <v>1572.325676756175</v>
      </c>
      <c r="R44" s="72">
        <v>200961.95047268516</v>
      </c>
      <c r="S44" s="72">
        <v>5103.7927546631836</v>
      </c>
      <c r="T44" s="72">
        <v>70314.894986125481</v>
      </c>
      <c r="U44" s="72">
        <v>125543.26273189642</v>
      </c>
      <c r="V44" s="74">
        <v>1759091.4277374924</v>
      </c>
      <c r="W44" s="49">
        <v>2910.1144426775172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2018990.4210011545</v>
      </c>
      <c r="D45" s="75">
        <v>1764720.8850930082</v>
      </c>
      <c r="E45" s="75">
        <v>243697.16364547869</v>
      </c>
      <c r="F45" s="76">
        <v>10572.372262667957</v>
      </c>
      <c r="G45" s="77">
        <v>176375.45967337154</v>
      </c>
      <c r="H45" s="75">
        <v>-11208.453242154661</v>
      </c>
      <c r="I45" s="75">
        <v>185957.41508544664</v>
      </c>
      <c r="J45" s="75">
        <v>17275.034625934753</v>
      </c>
      <c r="K45" s="75">
        <v>44526.217091687518</v>
      </c>
      <c r="L45" s="75">
        <v>77538.524463405163</v>
      </c>
      <c r="M45" s="75">
        <v>46617.638904419218</v>
      </c>
      <c r="N45" s="76">
        <v>1626.4978300795281</v>
      </c>
      <c r="O45" s="75">
        <v>1055622.6989381085</v>
      </c>
      <c r="P45" s="75">
        <v>740083.06899976695</v>
      </c>
      <c r="Q45" s="75">
        <v>4042.4210746615081</v>
      </c>
      <c r="R45" s="75">
        <v>311497.20886368008</v>
      </c>
      <c r="S45" s="75">
        <v>3998.0286966941899</v>
      </c>
      <c r="T45" s="75">
        <v>107860.51569180134</v>
      </c>
      <c r="U45" s="75">
        <v>199638.66447518452</v>
      </c>
      <c r="V45" s="77">
        <v>3250988.5796126346</v>
      </c>
      <c r="W45" s="44">
        <v>3367.6960875258428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2394392.1369323656</v>
      </c>
      <c r="D46" s="75">
        <v>2090286.854149173</v>
      </c>
      <c r="E46" s="75">
        <v>289964.08724597975</v>
      </c>
      <c r="F46" s="76">
        <v>14141.195537212056</v>
      </c>
      <c r="G46" s="77">
        <v>221928.12077122051</v>
      </c>
      <c r="H46" s="75">
        <v>-12460.676602255466</v>
      </c>
      <c r="I46" s="75">
        <v>232089.18115273508</v>
      </c>
      <c r="J46" s="75">
        <v>21012.474750627938</v>
      </c>
      <c r="K46" s="75">
        <v>61429.202788667186</v>
      </c>
      <c r="L46" s="75">
        <v>94321.367200511217</v>
      </c>
      <c r="M46" s="75">
        <v>55326.136412928718</v>
      </c>
      <c r="N46" s="76">
        <v>2299.6162207409338</v>
      </c>
      <c r="O46" s="75">
        <v>1299453.4532576087</v>
      </c>
      <c r="P46" s="75">
        <v>895656.99144009163</v>
      </c>
      <c r="Q46" s="75">
        <v>6603.65929504</v>
      </c>
      <c r="R46" s="75">
        <v>397192.80252247723</v>
      </c>
      <c r="S46" s="75">
        <v>7988.6987741211169</v>
      </c>
      <c r="T46" s="75">
        <v>132938.69269997239</v>
      </c>
      <c r="U46" s="75">
        <v>256265.41104838363</v>
      </c>
      <c r="V46" s="78">
        <v>3915773.7109611938</v>
      </c>
      <c r="W46" s="44">
        <v>3329.8443156470007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2764539.812010759</v>
      </c>
      <c r="D47" s="79">
        <v>2415170.3812798671</v>
      </c>
      <c r="E47" s="79">
        <v>338170.33146023512</v>
      </c>
      <c r="F47" s="80">
        <v>11199.099270657096</v>
      </c>
      <c r="G47" s="81">
        <v>243965.28008001542</v>
      </c>
      <c r="H47" s="79">
        <v>-16136.754853028964</v>
      </c>
      <c r="I47" s="79">
        <v>257695.27580087492</v>
      </c>
      <c r="J47" s="79">
        <v>22839.286684441169</v>
      </c>
      <c r="K47" s="79">
        <v>85094.742462207942</v>
      </c>
      <c r="L47" s="79">
        <v>102502.92980397525</v>
      </c>
      <c r="M47" s="79">
        <v>47258.316850250536</v>
      </c>
      <c r="N47" s="80">
        <v>2406.759132169484</v>
      </c>
      <c r="O47" s="79">
        <v>1311139.3581949193</v>
      </c>
      <c r="P47" s="79">
        <v>973618.95595538453</v>
      </c>
      <c r="Q47" s="79">
        <v>6101.7827404719455</v>
      </c>
      <c r="R47" s="79">
        <v>331418.61949906306</v>
      </c>
      <c r="S47" s="79">
        <v>11483.607395174375</v>
      </c>
      <c r="T47" s="79">
        <v>135898.075377022</v>
      </c>
      <c r="U47" s="79">
        <v>184036.93672686676</v>
      </c>
      <c r="V47" s="82">
        <v>4319644.4502856936</v>
      </c>
      <c r="W47" s="53">
        <v>3283.138064495939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Y48" s="1"/>
    </row>
    <row r="49" spans="3:22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2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3:22" ht="12.95" customHeight="1" x14ac:dyDescent="0.15">
      <c r="C51" s="7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3:22" ht="12.95" customHeight="1" x14ac:dyDescent="0.15">
      <c r="C52" s="71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3:22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3:22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6" spans="3:22" ht="12.95" customHeight="1" x14ac:dyDescent="0.15">
      <c r="H56" s="71" t="s">
        <v>77</v>
      </c>
    </row>
  </sheetData>
  <mergeCells count="2">
    <mergeCell ref="A44:A47"/>
    <mergeCell ref="X44:X47"/>
  </mergeCells>
  <phoneticPr fontId="4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AT54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/>
    <row r="2" spans="1:46" ht="18.75" customHeight="1" x14ac:dyDescent="0.15">
      <c r="A2" s="65" t="s">
        <v>90</v>
      </c>
      <c r="V2" s="83" t="s">
        <v>91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30"/>
      <c r="K6" s="31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9"/>
      <c r="B7" s="9" t="s">
        <v>44</v>
      </c>
      <c r="C7" s="56">
        <v>7624883.3704757206</v>
      </c>
      <c r="D7" s="54">
        <v>6636461.6083350638</v>
      </c>
      <c r="E7" s="54">
        <v>931819.2011291075</v>
      </c>
      <c r="F7" s="57">
        <v>56602.561011549558</v>
      </c>
      <c r="G7" s="56">
        <v>673059.17189197557</v>
      </c>
      <c r="H7" s="54">
        <v>-40336.614190774279</v>
      </c>
      <c r="I7" s="54">
        <v>706636.30009376036</v>
      </c>
      <c r="J7" s="54">
        <v>49421.647657342939</v>
      </c>
      <c r="K7" s="54">
        <v>226727.96425678817</v>
      </c>
      <c r="L7" s="54">
        <v>293158.50733165111</v>
      </c>
      <c r="M7" s="54">
        <v>137328.18084797787</v>
      </c>
      <c r="N7" s="57">
        <v>6759.4859889895943</v>
      </c>
      <c r="O7" s="54">
        <v>3644013.3201664202</v>
      </c>
      <c r="P7" s="54">
        <v>2564289.6423041909</v>
      </c>
      <c r="Q7" s="54">
        <v>23271.416390261798</v>
      </c>
      <c r="R7" s="54">
        <v>1056452.2614719677</v>
      </c>
      <c r="S7" s="54">
        <v>19004.781371147594</v>
      </c>
      <c r="T7" s="54">
        <v>385826.41721567657</v>
      </c>
      <c r="U7" s="54">
        <v>651621.06288514391</v>
      </c>
      <c r="V7" s="67">
        <v>11941955.862534121</v>
      </c>
      <c r="W7" s="68">
        <v>3214.8612808704324</v>
      </c>
      <c r="X7" s="9"/>
    </row>
    <row r="8" spans="1:46" s="3" customFormat="1" ht="20.100000000000001" customHeight="1" x14ac:dyDescent="0.15">
      <c r="A8" s="37">
        <v>1</v>
      </c>
      <c r="B8" s="38" t="s">
        <v>3</v>
      </c>
      <c r="C8" s="46">
        <v>1422606.9982118329</v>
      </c>
      <c r="D8" s="46">
        <v>1237188.4998118721</v>
      </c>
      <c r="E8" s="46">
        <v>172362.91794116126</v>
      </c>
      <c r="F8" s="46">
        <v>13055.580458799541</v>
      </c>
      <c r="G8" s="48">
        <v>149555.18047914709</v>
      </c>
      <c r="H8" s="46">
        <v>-6837.942789140372</v>
      </c>
      <c r="I8" s="46">
        <v>154774.26718010608</v>
      </c>
      <c r="J8" s="46">
        <v>9926.0270973432198</v>
      </c>
      <c r="K8" s="46">
        <v>53488.960476932021</v>
      </c>
      <c r="L8" s="46">
        <v>58896.15336810318</v>
      </c>
      <c r="M8" s="46">
        <v>32463.126237727662</v>
      </c>
      <c r="N8" s="47">
        <v>1618.8560881814058</v>
      </c>
      <c r="O8" s="46">
        <v>780295.60350760538</v>
      </c>
      <c r="P8" s="46">
        <v>517852.69421643775</v>
      </c>
      <c r="Q8" s="46">
        <v>5709.3476435549446</v>
      </c>
      <c r="R8" s="46">
        <v>256733.56164761272</v>
      </c>
      <c r="S8" s="46">
        <v>2554.9299303895536</v>
      </c>
      <c r="T8" s="46">
        <v>79096.405820774307</v>
      </c>
      <c r="U8" s="46">
        <v>175082.22589644886</v>
      </c>
      <c r="V8" s="49">
        <v>2352457.7821985856</v>
      </c>
      <c r="W8" s="55">
        <v>3329.4852363496943</v>
      </c>
      <c r="X8" s="37">
        <v>1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46" ht="20.100000000000001" customHeight="1" x14ac:dyDescent="0.15">
      <c r="A9" s="13">
        <v>2</v>
      </c>
      <c r="B9" s="39" t="s">
        <v>4</v>
      </c>
      <c r="C9" s="42">
        <v>1648026.5779660176</v>
      </c>
      <c r="D9" s="42">
        <v>1435898.2151356717</v>
      </c>
      <c r="E9" s="42">
        <v>200457.29374958854</v>
      </c>
      <c r="F9" s="42">
        <v>11671.069080757552</v>
      </c>
      <c r="G9" s="41">
        <v>154722.642896137</v>
      </c>
      <c r="H9" s="42">
        <v>-8713.5047684166257</v>
      </c>
      <c r="I9" s="42">
        <v>161833.0024835004</v>
      </c>
      <c r="J9" s="42">
        <v>10589.670659866699</v>
      </c>
      <c r="K9" s="42">
        <v>63434.805265298011</v>
      </c>
      <c r="L9" s="42">
        <v>62812.028583363317</v>
      </c>
      <c r="M9" s="42">
        <v>24996.497974972375</v>
      </c>
      <c r="N9" s="43">
        <v>1603.1451810532205</v>
      </c>
      <c r="O9" s="42">
        <v>753231.82932252553</v>
      </c>
      <c r="P9" s="42">
        <v>540331.22419966781</v>
      </c>
      <c r="Q9" s="42">
        <v>4170.0622965004313</v>
      </c>
      <c r="R9" s="42">
        <v>208730.54282635727</v>
      </c>
      <c r="S9" s="42">
        <v>4187.9005674262507</v>
      </c>
      <c r="T9" s="42">
        <v>85665.819953220576</v>
      </c>
      <c r="U9" s="42">
        <v>118876.82230571045</v>
      </c>
      <c r="V9" s="44">
        <v>2555981.0501846801</v>
      </c>
      <c r="W9" s="44">
        <v>3230.5486920158091</v>
      </c>
      <c r="X9" s="13">
        <v>2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46" ht="20.100000000000001" customHeight="1" x14ac:dyDescent="0.15">
      <c r="A10" s="13">
        <v>3</v>
      </c>
      <c r="B10" s="39" t="s">
        <v>5</v>
      </c>
      <c r="C10" s="42">
        <v>397850.65896537917</v>
      </c>
      <c r="D10" s="42">
        <v>347295.89931970421</v>
      </c>
      <c r="E10" s="42">
        <v>47763.208276594327</v>
      </c>
      <c r="F10" s="42">
        <v>2791.5513690805965</v>
      </c>
      <c r="G10" s="41">
        <v>42944.869589743241</v>
      </c>
      <c r="H10" s="42">
        <v>-1975.4208250009553</v>
      </c>
      <c r="I10" s="42">
        <v>44524.03813965882</v>
      </c>
      <c r="J10" s="42">
        <v>2765.4078598687811</v>
      </c>
      <c r="K10" s="42">
        <v>16067.719460705004</v>
      </c>
      <c r="L10" s="42">
        <v>16407.220727034637</v>
      </c>
      <c r="M10" s="42">
        <v>9283.6900920503977</v>
      </c>
      <c r="N10" s="43">
        <v>396.2522750853725</v>
      </c>
      <c r="O10" s="42">
        <v>217121.28652873216</v>
      </c>
      <c r="P10" s="42">
        <v>142839.71660017004</v>
      </c>
      <c r="Q10" s="42">
        <v>1326.3455409983721</v>
      </c>
      <c r="R10" s="42">
        <v>72955.224387563765</v>
      </c>
      <c r="S10" s="42">
        <v>733.26355544914895</v>
      </c>
      <c r="T10" s="42">
        <v>24802.155503617461</v>
      </c>
      <c r="U10" s="42">
        <v>47419.805328497147</v>
      </c>
      <c r="V10" s="44">
        <v>657916.8150838546</v>
      </c>
      <c r="W10" s="44">
        <v>3391.7084158196012</v>
      </c>
      <c r="X10" s="13">
        <v>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46" ht="20.100000000000001" customHeight="1" x14ac:dyDescent="0.15">
      <c r="A11" s="13">
        <v>4</v>
      </c>
      <c r="B11" s="39" t="s">
        <v>6</v>
      </c>
      <c r="C11" s="42">
        <v>58615.319775435448</v>
      </c>
      <c r="D11" s="42">
        <v>51406.082392126278</v>
      </c>
      <c r="E11" s="42">
        <v>6746.1504652623153</v>
      </c>
      <c r="F11" s="42">
        <v>463.08691804686066</v>
      </c>
      <c r="G11" s="41">
        <v>10119.191842026488</v>
      </c>
      <c r="H11" s="42">
        <v>-464.1083202299979</v>
      </c>
      <c r="I11" s="42">
        <v>10489.983700454848</v>
      </c>
      <c r="J11" s="42">
        <v>666.96538887483655</v>
      </c>
      <c r="K11" s="42">
        <v>4542.9718121859214</v>
      </c>
      <c r="L11" s="42">
        <v>3962.281045271317</v>
      </c>
      <c r="M11" s="42">
        <v>1317.7654541227735</v>
      </c>
      <c r="N11" s="43">
        <v>93.316461801637729</v>
      </c>
      <c r="O11" s="42">
        <v>24453.91272430859</v>
      </c>
      <c r="P11" s="42">
        <v>15014.302799757936</v>
      </c>
      <c r="Q11" s="42">
        <v>213.34623756165973</v>
      </c>
      <c r="R11" s="42">
        <v>9226.2636869889939</v>
      </c>
      <c r="S11" s="42">
        <v>161.14868933293113</v>
      </c>
      <c r="T11" s="42">
        <v>4768.2029589675958</v>
      </c>
      <c r="U11" s="42">
        <v>4296.9120386884679</v>
      </c>
      <c r="V11" s="44">
        <v>93188.424341770529</v>
      </c>
      <c r="W11" s="44">
        <v>2474.2041297199057</v>
      </c>
      <c r="X11" s="13">
        <v>4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46" ht="20.100000000000001" customHeight="1" x14ac:dyDescent="0.15">
      <c r="A12" s="13">
        <v>5</v>
      </c>
      <c r="B12" s="39" t="s">
        <v>7</v>
      </c>
      <c r="C12" s="42">
        <v>225813.8760852571</v>
      </c>
      <c r="D12" s="42">
        <v>197506.58951580155</v>
      </c>
      <c r="E12" s="42">
        <v>26742.405461887047</v>
      </c>
      <c r="F12" s="42">
        <v>1564.8811075684991</v>
      </c>
      <c r="G12" s="41">
        <v>20382.884239081184</v>
      </c>
      <c r="H12" s="42">
        <v>-1159.4273642612002</v>
      </c>
      <c r="I12" s="42">
        <v>21276.175163130705</v>
      </c>
      <c r="J12" s="42">
        <v>1575.7371004646477</v>
      </c>
      <c r="K12" s="42">
        <v>5165.6231369575835</v>
      </c>
      <c r="L12" s="42">
        <v>9348.6282220749836</v>
      </c>
      <c r="M12" s="42">
        <v>5186.1867036334907</v>
      </c>
      <c r="N12" s="43">
        <v>266.13644021167647</v>
      </c>
      <c r="O12" s="42">
        <v>90077.07595755237</v>
      </c>
      <c r="P12" s="42">
        <v>47236.362310607379</v>
      </c>
      <c r="Q12" s="42">
        <v>518.90686107604006</v>
      </c>
      <c r="R12" s="42">
        <v>42321.806785868954</v>
      </c>
      <c r="S12" s="42">
        <v>246.53882484297878</v>
      </c>
      <c r="T12" s="42">
        <v>12694.198958678851</v>
      </c>
      <c r="U12" s="42">
        <v>29381.069002347122</v>
      </c>
      <c r="V12" s="44">
        <v>336273.83628189063</v>
      </c>
      <c r="W12" s="44">
        <v>3038.994300036064</v>
      </c>
      <c r="X12" s="13">
        <v>5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46" ht="20.100000000000001" customHeight="1" x14ac:dyDescent="0.15">
      <c r="A13" s="13">
        <v>6</v>
      </c>
      <c r="B13" s="39" t="s">
        <v>8</v>
      </c>
      <c r="C13" s="42">
        <v>267290.68836087658</v>
      </c>
      <c r="D13" s="42">
        <v>233049.65037229564</v>
      </c>
      <c r="E13" s="42">
        <v>32659.645270397359</v>
      </c>
      <c r="F13" s="42">
        <v>1581.3927181835606</v>
      </c>
      <c r="G13" s="41">
        <v>19281.49871131988</v>
      </c>
      <c r="H13" s="42">
        <v>-1438.7054073826007</v>
      </c>
      <c r="I13" s="42">
        <v>20496.244610378548</v>
      </c>
      <c r="J13" s="42">
        <v>1707.0310640552555</v>
      </c>
      <c r="K13" s="42">
        <v>4868.283818805392</v>
      </c>
      <c r="L13" s="42">
        <v>10124.852612173796</v>
      </c>
      <c r="M13" s="42">
        <v>3796.0771153441056</v>
      </c>
      <c r="N13" s="43">
        <v>223.95950832393058</v>
      </c>
      <c r="O13" s="42">
        <v>127101.45314923281</v>
      </c>
      <c r="P13" s="42">
        <v>96049.443903070525</v>
      </c>
      <c r="Q13" s="42">
        <v>314.51892794302955</v>
      </c>
      <c r="R13" s="42">
        <v>30737.490318219254</v>
      </c>
      <c r="S13" s="42">
        <v>430.20033467635091</v>
      </c>
      <c r="T13" s="42">
        <v>14593.57131909618</v>
      </c>
      <c r="U13" s="42">
        <v>15713.718664446724</v>
      </c>
      <c r="V13" s="44">
        <v>413673.64022142929</v>
      </c>
      <c r="W13" s="44">
        <v>3149.9991640695171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96509.539033524983</v>
      </c>
      <c r="D14" s="42">
        <v>84532.359201792933</v>
      </c>
      <c r="E14" s="42">
        <v>11324.291859284274</v>
      </c>
      <c r="F14" s="42">
        <v>652.88797244778016</v>
      </c>
      <c r="G14" s="41">
        <v>12399.24614541612</v>
      </c>
      <c r="H14" s="42">
        <v>-788.10942657285239</v>
      </c>
      <c r="I14" s="42">
        <v>13050.385985683519</v>
      </c>
      <c r="J14" s="42">
        <v>1062.4970620921767</v>
      </c>
      <c r="K14" s="42">
        <v>3312.1735196256304</v>
      </c>
      <c r="L14" s="42">
        <v>6311.3973124889771</v>
      </c>
      <c r="M14" s="42">
        <v>2364.3180914767349</v>
      </c>
      <c r="N14" s="43">
        <v>136.96958630545473</v>
      </c>
      <c r="O14" s="42">
        <v>30787.196208271231</v>
      </c>
      <c r="P14" s="42">
        <v>14016.67577517801</v>
      </c>
      <c r="Q14" s="42">
        <v>313.5196778551869</v>
      </c>
      <c r="R14" s="42">
        <v>16457.000755238034</v>
      </c>
      <c r="S14" s="42">
        <v>377.21250998882931</v>
      </c>
      <c r="T14" s="42">
        <v>7882.0421592485873</v>
      </c>
      <c r="U14" s="42">
        <v>8197.7460860006158</v>
      </c>
      <c r="V14" s="44">
        <v>139695.98138721235</v>
      </c>
      <c r="W14" s="44">
        <v>2020.5968147884219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207669.92618888136</v>
      </c>
      <c r="D15" s="42">
        <v>180804.2093583486</v>
      </c>
      <c r="E15" s="42">
        <v>25541.010953691737</v>
      </c>
      <c r="F15" s="42">
        <v>1324.7058768410357</v>
      </c>
      <c r="G15" s="41">
        <v>16643.111562775663</v>
      </c>
      <c r="H15" s="42">
        <v>-1089.4138758966603</v>
      </c>
      <c r="I15" s="42">
        <v>17565.715673056289</v>
      </c>
      <c r="J15" s="42">
        <v>1182.0505874862554</v>
      </c>
      <c r="K15" s="42">
        <v>6128.0908253317502</v>
      </c>
      <c r="L15" s="42">
        <v>7008.0980555642354</v>
      </c>
      <c r="M15" s="42">
        <v>3247.4762046740461</v>
      </c>
      <c r="N15" s="43">
        <v>166.80976561603492</v>
      </c>
      <c r="O15" s="42">
        <v>56183.063554476641</v>
      </c>
      <c r="P15" s="42">
        <v>31049.014054636984</v>
      </c>
      <c r="Q15" s="42">
        <v>401.16274695770466</v>
      </c>
      <c r="R15" s="42">
        <v>24732.886752881957</v>
      </c>
      <c r="S15" s="42">
        <v>717.4698134465151</v>
      </c>
      <c r="T15" s="42">
        <v>9370.9516163567187</v>
      </c>
      <c r="U15" s="42">
        <v>14644.465323078724</v>
      </c>
      <c r="V15" s="44">
        <v>280496.10130613367</v>
      </c>
      <c r="W15" s="44">
        <v>2857.860001692668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516817.5104038209</v>
      </c>
      <c r="D16" s="42">
        <v>450519.27289472747</v>
      </c>
      <c r="E16" s="42">
        <v>63394.052424813097</v>
      </c>
      <c r="F16" s="42">
        <v>2904.1850842803137</v>
      </c>
      <c r="G16" s="41">
        <v>42831.193814198792</v>
      </c>
      <c r="H16" s="42">
        <v>-2686.3763023268189</v>
      </c>
      <c r="I16" s="42">
        <v>45129.120573839471</v>
      </c>
      <c r="J16" s="42">
        <v>3253.7471407246785</v>
      </c>
      <c r="K16" s="42">
        <v>12446.810342440514</v>
      </c>
      <c r="L16" s="42">
        <v>19297.056907818627</v>
      </c>
      <c r="M16" s="42">
        <v>10131.50618285565</v>
      </c>
      <c r="N16" s="43">
        <v>388.44954268613947</v>
      </c>
      <c r="O16" s="42">
        <v>228408.929995018</v>
      </c>
      <c r="P16" s="42">
        <v>151853.61366137833</v>
      </c>
      <c r="Q16" s="42">
        <v>1649.8244801593421</v>
      </c>
      <c r="R16" s="42">
        <v>74905.491853480329</v>
      </c>
      <c r="S16" s="42">
        <v>587.95153654085891</v>
      </c>
      <c r="T16" s="42">
        <v>27448.348786284234</v>
      </c>
      <c r="U16" s="42">
        <v>46869.191530655233</v>
      </c>
      <c r="V16" s="44">
        <v>788057.63421303779</v>
      </c>
      <c r="W16" s="44">
        <v>3147.0693431294189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357428.69807147898</v>
      </c>
      <c r="D17" s="50">
        <v>310770.74449002044</v>
      </c>
      <c r="E17" s="50">
        <v>44611.552443869652</v>
      </c>
      <c r="F17" s="50">
        <v>2046.4011375889177</v>
      </c>
      <c r="G17" s="52">
        <v>25764.388872834526</v>
      </c>
      <c r="H17" s="50">
        <v>-1861.0005372976029</v>
      </c>
      <c r="I17" s="50">
        <v>27367.372029308845</v>
      </c>
      <c r="J17" s="50">
        <v>2070.8928398313883</v>
      </c>
      <c r="K17" s="50">
        <v>7574.3824216399707</v>
      </c>
      <c r="L17" s="50">
        <v>12278.328441855359</v>
      </c>
      <c r="M17" s="50">
        <v>5443.7683259821233</v>
      </c>
      <c r="N17" s="51">
        <v>258.01738082328535</v>
      </c>
      <c r="O17" s="50">
        <v>181767.19359046058</v>
      </c>
      <c r="P17" s="50">
        <v>143774.97338603844</v>
      </c>
      <c r="Q17" s="50">
        <v>673.81901706920291</v>
      </c>
      <c r="R17" s="50">
        <v>37318.401187352923</v>
      </c>
      <c r="S17" s="50">
        <v>786.8477320325967</v>
      </c>
      <c r="T17" s="50">
        <v>15037.519448336969</v>
      </c>
      <c r="U17" s="50">
        <v>21494.034006983355</v>
      </c>
      <c r="V17" s="53">
        <v>564960.28053477407</v>
      </c>
      <c r="W17" s="53">
        <v>3429.093384326874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296648.54345178831</v>
      </c>
      <c r="D18" s="42">
        <v>258195.47646302174</v>
      </c>
      <c r="E18" s="42">
        <v>36671.296440775055</v>
      </c>
      <c r="F18" s="42">
        <v>1781.7705479914989</v>
      </c>
      <c r="G18" s="41">
        <v>22184.546516893995</v>
      </c>
      <c r="H18" s="42">
        <v>-1526.36301414438</v>
      </c>
      <c r="I18" s="42">
        <v>23559.916114880245</v>
      </c>
      <c r="J18" s="42">
        <v>1733.7232197290039</v>
      </c>
      <c r="K18" s="42">
        <v>6883.3534139482917</v>
      </c>
      <c r="L18" s="42">
        <v>10280.015717805873</v>
      </c>
      <c r="M18" s="42">
        <v>4662.8237633970775</v>
      </c>
      <c r="N18" s="43">
        <v>150.9934161581302</v>
      </c>
      <c r="O18" s="42">
        <v>101203.34833249473</v>
      </c>
      <c r="P18" s="42">
        <v>61884.395632612461</v>
      </c>
      <c r="Q18" s="42">
        <v>1153.6378539501125</v>
      </c>
      <c r="R18" s="42">
        <v>38165.314845932167</v>
      </c>
      <c r="S18" s="42">
        <v>527.23160004991769</v>
      </c>
      <c r="T18" s="42">
        <v>14379.932709539054</v>
      </c>
      <c r="U18" s="42">
        <v>23258.150536343197</v>
      </c>
      <c r="V18" s="44">
        <v>420036.43830117706</v>
      </c>
      <c r="W18" s="44">
        <v>3008.7276929442651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249035.22606091932</v>
      </c>
      <c r="D19" s="42">
        <v>216634.07344928765</v>
      </c>
      <c r="E19" s="42">
        <v>31084.921542842585</v>
      </c>
      <c r="F19" s="42">
        <v>1316.231068789079</v>
      </c>
      <c r="G19" s="41">
        <v>19472.963800577418</v>
      </c>
      <c r="H19" s="42">
        <v>-1299.3346962878682</v>
      </c>
      <c r="I19" s="42">
        <v>20616.771060529223</v>
      </c>
      <c r="J19" s="42">
        <v>1399.0667686806287</v>
      </c>
      <c r="K19" s="42">
        <v>7586.8147276254276</v>
      </c>
      <c r="L19" s="42">
        <v>8293.9688519091214</v>
      </c>
      <c r="M19" s="42">
        <v>3336.9207123140454</v>
      </c>
      <c r="N19" s="43">
        <v>155.52743633606292</v>
      </c>
      <c r="O19" s="42">
        <v>114489.73599544006</v>
      </c>
      <c r="P19" s="42">
        <v>89309.680458243136</v>
      </c>
      <c r="Q19" s="42">
        <v>1177.6688810724895</v>
      </c>
      <c r="R19" s="42">
        <v>24002.386656124436</v>
      </c>
      <c r="S19" s="42">
        <v>898.48434889199018</v>
      </c>
      <c r="T19" s="42">
        <v>10975.661158859966</v>
      </c>
      <c r="U19" s="42">
        <v>12128.241148372479</v>
      </c>
      <c r="V19" s="44">
        <v>382997.92585693678</v>
      </c>
      <c r="W19" s="44">
        <v>3352.895725752101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298363.10821730684</v>
      </c>
      <c r="D20" s="42">
        <v>259235.8684632816</v>
      </c>
      <c r="E20" s="42">
        <v>36911.196670930876</v>
      </c>
      <c r="F20" s="42">
        <v>2216.0430830943642</v>
      </c>
      <c r="G20" s="41">
        <v>23088.836336387569</v>
      </c>
      <c r="H20" s="42">
        <v>-1576.9595174401252</v>
      </c>
      <c r="I20" s="42">
        <v>24431.186670202107</v>
      </c>
      <c r="J20" s="42">
        <v>1840.3860663500825</v>
      </c>
      <c r="K20" s="42">
        <v>6609.8426822682268</v>
      </c>
      <c r="L20" s="42">
        <v>10914.569446240615</v>
      </c>
      <c r="M20" s="42">
        <v>5066.3884753431848</v>
      </c>
      <c r="N20" s="43">
        <v>234.60918362558641</v>
      </c>
      <c r="O20" s="42">
        <v>106274.31317208186</v>
      </c>
      <c r="P20" s="42">
        <v>64158.921424327229</v>
      </c>
      <c r="Q20" s="42">
        <v>500.96601151104949</v>
      </c>
      <c r="R20" s="42">
        <v>41614.425736243589</v>
      </c>
      <c r="S20" s="42">
        <v>568.69156910875199</v>
      </c>
      <c r="T20" s="42">
        <v>15059.819031344945</v>
      </c>
      <c r="U20" s="42">
        <v>25985.915135789895</v>
      </c>
      <c r="V20" s="44">
        <v>427726.25772577629</v>
      </c>
      <c r="W20" s="44">
        <v>2979.0515101601659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205424.23088465029</v>
      </c>
      <c r="D21" s="42">
        <v>175536.18856051986</v>
      </c>
      <c r="E21" s="42">
        <v>26183.240216844042</v>
      </c>
      <c r="F21" s="42">
        <v>3704.8021072863821</v>
      </c>
      <c r="G21" s="41">
        <v>12292.483747434957</v>
      </c>
      <c r="H21" s="42">
        <v>-1062.7595605058227</v>
      </c>
      <c r="I21" s="42">
        <v>13227.868973639786</v>
      </c>
      <c r="J21" s="42">
        <v>1111.0004384977692</v>
      </c>
      <c r="K21" s="42">
        <v>2053.4025385980603</v>
      </c>
      <c r="L21" s="42">
        <v>6589.4234306176013</v>
      </c>
      <c r="M21" s="42">
        <v>3474.0425659263569</v>
      </c>
      <c r="N21" s="43">
        <v>127.37433430099253</v>
      </c>
      <c r="O21" s="42">
        <v>110300.66010226782</v>
      </c>
      <c r="P21" s="42">
        <v>89050.524940197749</v>
      </c>
      <c r="Q21" s="42">
        <v>998.13455800910856</v>
      </c>
      <c r="R21" s="42">
        <v>20252.000604060959</v>
      </c>
      <c r="S21" s="42">
        <v>271.60698372754092</v>
      </c>
      <c r="T21" s="42">
        <v>6196.2367055491295</v>
      </c>
      <c r="U21" s="42">
        <v>13784.156914784287</v>
      </c>
      <c r="V21" s="44">
        <v>328017.37473435304</v>
      </c>
      <c r="W21" s="44">
        <v>3721.0851236441226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186464.31211931549</v>
      </c>
      <c r="D22" s="42">
        <v>161862.81814170745</v>
      </c>
      <c r="E22" s="42">
        <v>23569.120203880673</v>
      </c>
      <c r="F22" s="42">
        <v>1032.3737737273636</v>
      </c>
      <c r="G22" s="41">
        <v>12764.189445925869</v>
      </c>
      <c r="H22" s="42">
        <v>-1011.637746053178</v>
      </c>
      <c r="I22" s="42">
        <v>13650.667146602163</v>
      </c>
      <c r="J22" s="42">
        <v>1071.3779653072838</v>
      </c>
      <c r="K22" s="42">
        <v>3358.7946670710962</v>
      </c>
      <c r="L22" s="42">
        <v>6352.0790753622105</v>
      </c>
      <c r="M22" s="42">
        <v>2868.4154388615734</v>
      </c>
      <c r="N22" s="43">
        <v>125.16004537688588</v>
      </c>
      <c r="O22" s="42">
        <v>77727.884088781604</v>
      </c>
      <c r="P22" s="42">
        <v>60219.935888666951</v>
      </c>
      <c r="Q22" s="42">
        <v>652.66015763698215</v>
      </c>
      <c r="R22" s="42">
        <v>16855.288042477667</v>
      </c>
      <c r="S22" s="42">
        <v>380.69792950988852</v>
      </c>
      <c r="T22" s="42">
        <v>6667.1092509297741</v>
      </c>
      <c r="U22" s="42">
        <v>9807.4808620380027</v>
      </c>
      <c r="V22" s="44">
        <v>276956.38565402298</v>
      </c>
      <c r="W22" s="44">
        <v>3251.1578721403848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38070.332017055123</v>
      </c>
      <c r="D23" s="42">
        <v>32917.58270150976</v>
      </c>
      <c r="E23" s="42">
        <v>4566.7090671741526</v>
      </c>
      <c r="F23" s="42">
        <v>586.04024837120744</v>
      </c>
      <c r="G23" s="41">
        <v>3675.9491764091836</v>
      </c>
      <c r="H23" s="42">
        <v>-275.97057839723908</v>
      </c>
      <c r="I23" s="42">
        <v>3911.7462271833442</v>
      </c>
      <c r="J23" s="42">
        <v>362.48768479968385</v>
      </c>
      <c r="K23" s="42">
        <v>826.74834803292254</v>
      </c>
      <c r="L23" s="42">
        <v>2153.0669677431383</v>
      </c>
      <c r="M23" s="42">
        <v>569.44322660759963</v>
      </c>
      <c r="N23" s="43">
        <v>40.173527623077945</v>
      </c>
      <c r="O23" s="42">
        <v>10973.005196914004</v>
      </c>
      <c r="P23" s="42">
        <v>4647.5714267359181</v>
      </c>
      <c r="Q23" s="42">
        <v>126.80360555967067</v>
      </c>
      <c r="R23" s="42">
        <v>6198.6301646184147</v>
      </c>
      <c r="S23" s="42">
        <v>430.67325178553386</v>
      </c>
      <c r="T23" s="42">
        <v>2510.3164022805513</v>
      </c>
      <c r="U23" s="42">
        <v>3257.6405105523299</v>
      </c>
      <c r="V23" s="44">
        <v>52719.286390378315</v>
      </c>
      <c r="W23" s="44">
        <v>2253.9241723120267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122272.98494568809</v>
      </c>
      <c r="D24" s="42">
        <v>107057.45504848489</v>
      </c>
      <c r="E24" s="42">
        <v>14810.245282727581</v>
      </c>
      <c r="F24" s="42">
        <v>405.28461447561369</v>
      </c>
      <c r="G24" s="41">
        <v>9700.754822313449</v>
      </c>
      <c r="H24" s="42">
        <v>-629.69351067101184</v>
      </c>
      <c r="I24" s="42">
        <v>10271.506070671338</v>
      </c>
      <c r="J24" s="42">
        <v>733.21068657061619</v>
      </c>
      <c r="K24" s="42">
        <v>2916.4117790885671</v>
      </c>
      <c r="L24" s="42">
        <v>4347.4289912671456</v>
      </c>
      <c r="M24" s="42">
        <v>2274.4546137450084</v>
      </c>
      <c r="N24" s="43">
        <v>58.942262313124857</v>
      </c>
      <c r="O24" s="42">
        <v>107599.48698607643</v>
      </c>
      <c r="P24" s="42">
        <v>94237.657920296435</v>
      </c>
      <c r="Q24" s="42">
        <v>604.60802604229582</v>
      </c>
      <c r="R24" s="42">
        <v>12757.221039737706</v>
      </c>
      <c r="S24" s="42">
        <v>120.30447163305227</v>
      </c>
      <c r="T24" s="42">
        <v>4097.6380062647195</v>
      </c>
      <c r="U24" s="42">
        <v>8539.2785618399339</v>
      </c>
      <c r="V24" s="44">
        <v>239573.22675407797</v>
      </c>
      <c r="W24" s="44">
        <v>4489.5848497822044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131328.80140796024</v>
      </c>
      <c r="D25" s="42">
        <v>114371.25336521979</v>
      </c>
      <c r="E25" s="42">
        <v>16415.686116280085</v>
      </c>
      <c r="F25" s="42">
        <v>541.86192646038137</v>
      </c>
      <c r="G25" s="41">
        <v>10754.157678369351</v>
      </c>
      <c r="H25" s="42">
        <v>-696.30601910881944</v>
      </c>
      <c r="I25" s="42">
        <v>11391.732319824483</v>
      </c>
      <c r="J25" s="42">
        <v>758.89137431527899</v>
      </c>
      <c r="K25" s="42">
        <v>4436.2611858107439</v>
      </c>
      <c r="L25" s="42">
        <v>4499.3212013918283</v>
      </c>
      <c r="M25" s="42">
        <v>1697.2585583066325</v>
      </c>
      <c r="N25" s="43">
        <v>58.731377653686117</v>
      </c>
      <c r="O25" s="42">
        <v>104664.47682678686</v>
      </c>
      <c r="P25" s="42">
        <v>91349.394435784969</v>
      </c>
      <c r="Q25" s="42">
        <v>82.439504042818498</v>
      </c>
      <c r="R25" s="42">
        <v>13232.642886959071</v>
      </c>
      <c r="S25" s="42">
        <v>722.62567499330976</v>
      </c>
      <c r="T25" s="42">
        <v>5166.51223102325</v>
      </c>
      <c r="U25" s="42">
        <v>7343.5049809425109</v>
      </c>
      <c r="V25" s="44">
        <v>246747.43591311644</v>
      </c>
      <c r="W25" s="44">
        <v>4192.3922100230466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57918.822044002438</v>
      </c>
      <c r="D26" s="42">
        <v>50673.194571433756</v>
      </c>
      <c r="E26" s="42">
        <v>6775.2501585672017</v>
      </c>
      <c r="F26" s="42">
        <v>470.37731400148243</v>
      </c>
      <c r="G26" s="41">
        <v>4675.4590904130073</v>
      </c>
      <c r="H26" s="42">
        <v>-420.87205059154792</v>
      </c>
      <c r="I26" s="42">
        <v>5043.9263031340306</v>
      </c>
      <c r="J26" s="42">
        <v>423.13746152472646</v>
      </c>
      <c r="K26" s="42">
        <v>1069.1783147493434</v>
      </c>
      <c r="L26" s="42">
        <v>2511.2300258029541</v>
      </c>
      <c r="M26" s="42">
        <v>1040.3805010570068</v>
      </c>
      <c r="N26" s="43">
        <v>52.404837870524247</v>
      </c>
      <c r="O26" s="42">
        <v>13080.368908577359</v>
      </c>
      <c r="P26" s="42">
        <v>5341.3087365063038</v>
      </c>
      <c r="Q26" s="42">
        <v>81.102315485409292</v>
      </c>
      <c r="R26" s="42">
        <v>7657.9578565856445</v>
      </c>
      <c r="S26" s="42">
        <v>339.95910149282713</v>
      </c>
      <c r="T26" s="42">
        <v>2651.3558870930578</v>
      </c>
      <c r="U26" s="42">
        <v>4666.6428679997598</v>
      </c>
      <c r="V26" s="44">
        <v>75674.650042992813</v>
      </c>
      <c r="W26" s="44">
        <v>2378.4344860606848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76427.107661696733</v>
      </c>
      <c r="D27" s="42">
        <v>66311.53266204441</v>
      </c>
      <c r="E27" s="42">
        <v>9460.5843968932932</v>
      </c>
      <c r="F27" s="42">
        <v>654.99060275904026</v>
      </c>
      <c r="G27" s="41">
        <v>4156.3884319981489</v>
      </c>
      <c r="H27" s="42">
        <v>-424.5578663308965</v>
      </c>
      <c r="I27" s="42">
        <v>4540.5618860465274</v>
      </c>
      <c r="J27" s="42">
        <v>394.71083192079999</v>
      </c>
      <c r="K27" s="42">
        <v>1145.8442016596643</v>
      </c>
      <c r="L27" s="42">
        <v>2339.5080116646864</v>
      </c>
      <c r="M27" s="42">
        <v>660.49884080137736</v>
      </c>
      <c r="N27" s="43">
        <v>40.384412282516678</v>
      </c>
      <c r="O27" s="42">
        <v>20331.709163761945</v>
      </c>
      <c r="P27" s="42">
        <v>13906.328431000155</v>
      </c>
      <c r="Q27" s="42">
        <v>35.916425774030273</v>
      </c>
      <c r="R27" s="42">
        <v>6389.464306987762</v>
      </c>
      <c r="S27" s="42">
        <v>448.43525798910866</v>
      </c>
      <c r="T27" s="42">
        <v>3357.3778938070091</v>
      </c>
      <c r="U27" s="42">
        <v>2583.6511551916442</v>
      </c>
      <c r="V27" s="44">
        <v>100915.20525745682</v>
      </c>
      <c r="W27" s="44">
        <v>3073.4035406565199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104856.42029311809</v>
      </c>
      <c r="D28" s="46">
        <v>91044.246213005274</v>
      </c>
      <c r="E28" s="46">
        <v>13151.570245335799</v>
      </c>
      <c r="F28" s="46">
        <v>660.60383477702828</v>
      </c>
      <c r="G28" s="48">
        <v>6377.1395285818126</v>
      </c>
      <c r="H28" s="46">
        <v>-547.39443572191897</v>
      </c>
      <c r="I28" s="46">
        <v>6839.4420042202037</v>
      </c>
      <c r="J28" s="46">
        <v>544.49814409072997</v>
      </c>
      <c r="K28" s="46">
        <v>1780.927832416784</v>
      </c>
      <c r="L28" s="46">
        <v>3227.1472799841608</v>
      </c>
      <c r="M28" s="46">
        <v>1286.8687477285291</v>
      </c>
      <c r="N28" s="47">
        <v>85.091960083527297</v>
      </c>
      <c r="O28" s="46">
        <v>29844.331709152604</v>
      </c>
      <c r="P28" s="46">
        <v>21177.453779793057</v>
      </c>
      <c r="Q28" s="46">
        <v>508.15603130409312</v>
      </c>
      <c r="R28" s="46">
        <v>8158.7218980554544</v>
      </c>
      <c r="S28" s="46">
        <v>487.6168556411954</v>
      </c>
      <c r="T28" s="46">
        <v>3446.2894144818988</v>
      </c>
      <c r="U28" s="46">
        <v>4224.8156279323603</v>
      </c>
      <c r="V28" s="49">
        <v>141077.8915308525</v>
      </c>
      <c r="W28" s="49">
        <v>3057.2736272803672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90153.629720941317</v>
      </c>
      <c r="D29" s="42">
        <v>78577.687693099171</v>
      </c>
      <c r="E29" s="42">
        <v>10913.017967814241</v>
      </c>
      <c r="F29" s="42">
        <v>662.92406002789733</v>
      </c>
      <c r="G29" s="41">
        <v>7589.2894698462533</v>
      </c>
      <c r="H29" s="42">
        <v>-547.94820438767044</v>
      </c>
      <c r="I29" s="42">
        <v>8050.6695215343234</v>
      </c>
      <c r="J29" s="42">
        <v>665.3772175229301</v>
      </c>
      <c r="K29" s="42">
        <v>1439.0394178167032</v>
      </c>
      <c r="L29" s="42">
        <v>3948.5841703340975</v>
      </c>
      <c r="M29" s="42">
        <v>1997.6687158605926</v>
      </c>
      <c r="N29" s="43">
        <v>86.568152699598386</v>
      </c>
      <c r="O29" s="42">
        <v>54821.066413439374</v>
      </c>
      <c r="P29" s="42">
        <v>40432.810883013553</v>
      </c>
      <c r="Q29" s="42">
        <v>76.104815838518306</v>
      </c>
      <c r="R29" s="42">
        <v>14312.150714587307</v>
      </c>
      <c r="S29" s="42">
        <v>293.02379065160972</v>
      </c>
      <c r="T29" s="42">
        <v>4197.1256957295655</v>
      </c>
      <c r="U29" s="42">
        <v>9822.0012282061325</v>
      </c>
      <c r="V29" s="44">
        <v>152563.98560422694</v>
      </c>
      <c r="W29" s="44">
        <v>3129.6460491553898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98408.876563679849</v>
      </c>
      <c r="D30" s="42">
        <v>85678.243675009071</v>
      </c>
      <c r="E30" s="42">
        <v>12142.702127916204</v>
      </c>
      <c r="F30" s="42">
        <v>587.93076075457566</v>
      </c>
      <c r="G30" s="41">
        <v>6098.6599337567859</v>
      </c>
      <c r="H30" s="42">
        <v>-551.86688982304247</v>
      </c>
      <c r="I30" s="42">
        <v>6573.8702498738503</v>
      </c>
      <c r="J30" s="42">
        <v>532.19842977146959</v>
      </c>
      <c r="K30" s="42">
        <v>1494.9847947512619</v>
      </c>
      <c r="L30" s="42">
        <v>3154.7787168830337</v>
      </c>
      <c r="M30" s="42">
        <v>1391.9083084680854</v>
      </c>
      <c r="N30" s="43">
        <v>76.656573705978133</v>
      </c>
      <c r="O30" s="42">
        <v>73365.762979405612</v>
      </c>
      <c r="P30" s="42">
        <v>62765.341558138949</v>
      </c>
      <c r="Q30" s="42">
        <v>750.32365296168734</v>
      </c>
      <c r="R30" s="42">
        <v>9850.0977683049732</v>
      </c>
      <c r="S30" s="42">
        <v>832.2966979587078</v>
      </c>
      <c r="T30" s="42">
        <v>4200.8900947903976</v>
      </c>
      <c r="U30" s="42">
        <v>4816.9109755558675</v>
      </c>
      <c r="V30" s="44">
        <v>177873.29947684225</v>
      </c>
      <c r="W30" s="44">
        <v>3867.7357515241088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19308.429614112229</v>
      </c>
      <c r="D31" s="42">
        <v>16814.320816258165</v>
      </c>
      <c r="E31" s="42">
        <v>2315.1171865587712</v>
      </c>
      <c r="F31" s="42">
        <v>178.99161129529148</v>
      </c>
      <c r="G31" s="41">
        <v>1927.6248156707552</v>
      </c>
      <c r="H31" s="42">
        <v>-149.28033054792888</v>
      </c>
      <c r="I31" s="42">
        <v>2064.3575089820797</v>
      </c>
      <c r="J31" s="42">
        <v>199.9656016661485</v>
      </c>
      <c r="K31" s="42">
        <v>372.96917956372442</v>
      </c>
      <c r="L31" s="42">
        <v>1187.7439311230189</v>
      </c>
      <c r="M31" s="42">
        <v>303.67879662918796</v>
      </c>
      <c r="N31" s="43">
        <v>12.547637236604398</v>
      </c>
      <c r="O31" s="42">
        <v>5064.4753795271608</v>
      </c>
      <c r="P31" s="42">
        <v>2060.5544412299587</v>
      </c>
      <c r="Q31" s="42">
        <v>12.138992980340797</v>
      </c>
      <c r="R31" s="42">
        <v>2991.7819453168618</v>
      </c>
      <c r="S31" s="42">
        <v>273.62843266322608</v>
      </c>
      <c r="T31" s="42">
        <v>1233.3605380070769</v>
      </c>
      <c r="U31" s="42">
        <v>1484.7929746465588</v>
      </c>
      <c r="V31" s="44">
        <v>26300.529809310145</v>
      </c>
      <c r="W31" s="44">
        <v>2015.829678034042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11228.942500179612</v>
      </c>
      <c r="D32" s="42">
        <v>9750.7092187062881</v>
      </c>
      <c r="E32" s="42">
        <v>1335.8365794277715</v>
      </c>
      <c r="F32" s="42">
        <v>142.39670204555352</v>
      </c>
      <c r="G32" s="41">
        <v>849.4604461533969</v>
      </c>
      <c r="H32" s="42">
        <v>-98.049974594289779</v>
      </c>
      <c r="I32" s="42">
        <v>932.43216759781751</v>
      </c>
      <c r="J32" s="42">
        <v>104.16036549634507</v>
      </c>
      <c r="K32" s="42">
        <v>35.224866958796198</v>
      </c>
      <c r="L32" s="42">
        <v>618.60811283618841</v>
      </c>
      <c r="M32" s="42">
        <v>174.43882230648788</v>
      </c>
      <c r="N32" s="43">
        <v>15.078253149869148</v>
      </c>
      <c r="O32" s="42">
        <v>2760.0653400101455</v>
      </c>
      <c r="P32" s="42">
        <v>997.57768064966422</v>
      </c>
      <c r="Q32" s="42">
        <v>15.922647664169073</v>
      </c>
      <c r="R32" s="42">
        <v>1746.5650116963125</v>
      </c>
      <c r="S32" s="42">
        <v>169.26162664586897</v>
      </c>
      <c r="T32" s="42">
        <v>692.03995305943283</v>
      </c>
      <c r="U32" s="42">
        <v>885.26343199101075</v>
      </c>
      <c r="V32" s="44">
        <v>14838.468286343154</v>
      </c>
      <c r="W32" s="44">
        <v>1960.6855558064422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11716.138120459904</v>
      </c>
      <c r="D33" s="42">
        <v>10156.633237289276</v>
      </c>
      <c r="E33" s="42">
        <v>1406.1928987102635</v>
      </c>
      <c r="F33" s="42">
        <v>153.3119844603635</v>
      </c>
      <c r="G33" s="41">
        <v>1030.0069206825101</v>
      </c>
      <c r="H33" s="42">
        <v>-114.26439478086604</v>
      </c>
      <c r="I33" s="42">
        <v>1125.0808114544518</v>
      </c>
      <c r="J33" s="42">
        <v>123.82036104483895</v>
      </c>
      <c r="K33" s="42">
        <v>102.56652438002422</v>
      </c>
      <c r="L33" s="42">
        <v>735.5426272255803</v>
      </c>
      <c r="M33" s="42">
        <v>163.15129880400823</v>
      </c>
      <c r="N33" s="43">
        <v>19.190504008924371</v>
      </c>
      <c r="O33" s="42">
        <v>2419.2909328620985</v>
      </c>
      <c r="P33" s="42">
        <v>480.02505554481161</v>
      </c>
      <c r="Q33" s="42">
        <v>29.944630744569359</v>
      </c>
      <c r="R33" s="42">
        <v>1909.3212465727177</v>
      </c>
      <c r="S33" s="42">
        <v>273.2131109624147</v>
      </c>
      <c r="T33" s="42">
        <v>758.40093078895723</v>
      </c>
      <c r="U33" s="42">
        <v>877.70720482134561</v>
      </c>
      <c r="V33" s="44">
        <v>15165.435974004513</v>
      </c>
      <c r="W33" s="44">
        <v>1716.9065973060692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10964.386439902613</v>
      </c>
      <c r="D34" s="42">
        <v>9423.7135252385451</v>
      </c>
      <c r="E34" s="42">
        <v>1338.3113158669582</v>
      </c>
      <c r="F34" s="42">
        <v>202.36159879711039</v>
      </c>
      <c r="G34" s="41">
        <v>863.23692705862641</v>
      </c>
      <c r="H34" s="42">
        <v>-91.51593210946632</v>
      </c>
      <c r="I34" s="42">
        <v>933.87527788365855</v>
      </c>
      <c r="J34" s="42">
        <v>99.609503016122289</v>
      </c>
      <c r="K34" s="42">
        <v>94.278320389719241</v>
      </c>
      <c r="L34" s="42">
        <v>591.62322490017493</v>
      </c>
      <c r="M34" s="42">
        <v>148.36422957764222</v>
      </c>
      <c r="N34" s="43">
        <v>20.877581284434207</v>
      </c>
      <c r="O34" s="42">
        <v>2544.6770763537816</v>
      </c>
      <c r="P34" s="42">
        <v>1025.4796734111146</v>
      </c>
      <c r="Q34" s="42">
        <v>23.489727248844375</v>
      </c>
      <c r="R34" s="42">
        <v>1495.7076756938222</v>
      </c>
      <c r="S34" s="42">
        <v>87.668024246237621</v>
      </c>
      <c r="T34" s="42">
        <v>488.22463248009927</v>
      </c>
      <c r="U34" s="42">
        <v>919.81501896748523</v>
      </c>
      <c r="V34" s="44">
        <v>14372.30044331502</v>
      </c>
      <c r="W34" s="44">
        <v>2072.4297683222808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11918.954467692773</v>
      </c>
      <c r="D35" s="42">
        <v>10412.897579834882</v>
      </c>
      <c r="E35" s="42">
        <v>1417.3482537494522</v>
      </c>
      <c r="F35" s="42">
        <v>88.708634108437536</v>
      </c>
      <c r="G35" s="41">
        <v>1083.7259376067941</v>
      </c>
      <c r="H35" s="42">
        <v>-129.74972692666185</v>
      </c>
      <c r="I35" s="42">
        <v>1198.6082960430256</v>
      </c>
      <c r="J35" s="42">
        <v>128.87614070037949</v>
      </c>
      <c r="K35" s="42">
        <v>93.242294890931106</v>
      </c>
      <c r="L35" s="42">
        <v>765.59397969977715</v>
      </c>
      <c r="M35" s="42">
        <v>210.89588075193785</v>
      </c>
      <c r="N35" s="43">
        <v>14.867368490430417</v>
      </c>
      <c r="O35" s="42">
        <v>3653.2392944009248</v>
      </c>
      <c r="P35" s="42">
        <v>1509.7798456858905</v>
      </c>
      <c r="Q35" s="42">
        <v>31.092362692559071</v>
      </c>
      <c r="R35" s="42">
        <v>2112.3670860224752</v>
      </c>
      <c r="S35" s="42">
        <v>181.3716229392698</v>
      </c>
      <c r="T35" s="42">
        <v>691.89654738092486</v>
      </c>
      <c r="U35" s="42">
        <v>1239.0989157022805</v>
      </c>
      <c r="V35" s="44">
        <v>16655.919699700491</v>
      </c>
      <c r="W35" s="44">
        <v>1956.2978270731137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73976.598643777383</v>
      </c>
      <c r="D36" s="42">
        <v>64544.05033909707</v>
      </c>
      <c r="E36" s="42">
        <v>8946.5172258208677</v>
      </c>
      <c r="F36" s="42">
        <v>486.0310788594528</v>
      </c>
      <c r="G36" s="41">
        <v>5380.2904897838071</v>
      </c>
      <c r="H36" s="42">
        <v>-421.68556074607613</v>
      </c>
      <c r="I36" s="42">
        <v>5756.6358487505568</v>
      </c>
      <c r="J36" s="42">
        <v>501.23725024831299</v>
      </c>
      <c r="K36" s="42">
        <v>823.64027153655809</v>
      </c>
      <c r="L36" s="42">
        <v>2973.6528781610036</v>
      </c>
      <c r="M36" s="42">
        <v>1458.1054488046816</v>
      </c>
      <c r="N36" s="43">
        <v>45.340201779326812</v>
      </c>
      <c r="O36" s="42">
        <v>21719.249389465367</v>
      </c>
      <c r="P36" s="42">
        <v>11470.253841809958</v>
      </c>
      <c r="Q36" s="42">
        <v>56.880679275129978</v>
      </c>
      <c r="R36" s="42">
        <v>10192.114868380282</v>
      </c>
      <c r="S36" s="42">
        <v>141.4937572810264</v>
      </c>
      <c r="T36" s="42">
        <v>3625.2955526793685</v>
      </c>
      <c r="U36" s="42">
        <v>6425.3255584198878</v>
      </c>
      <c r="V36" s="44">
        <v>101076.13852302654</v>
      </c>
      <c r="W36" s="44">
        <v>2641.5465848585241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65344.470541598472</v>
      </c>
      <c r="D37" s="50">
        <v>57268.167158291435</v>
      </c>
      <c r="E37" s="50">
        <v>7770.666039142965</v>
      </c>
      <c r="F37" s="50">
        <v>305.63734416407141</v>
      </c>
      <c r="G37" s="52">
        <v>6909.8729915350059</v>
      </c>
      <c r="H37" s="50">
        <v>-331.73883958811774</v>
      </c>
      <c r="I37" s="50">
        <v>7211.6662094828243</v>
      </c>
      <c r="J37" s="50">
        <v>433.53544370462726</v>
      </c>
      <c r="K37" s="50">
        <v>2517.5419620551402</v>
      </c>
      <c r="L37" s="50">
        <v>2571.5371617205597</v>
      </c>
      <c r="M37" s="50">
        <v>1689.0516420024976</v>
      </c>
      <c r="N37" s="51">
        <v>29.945621640299571</v>
      </c>
      <c r="O37" s="50">
        <v>38103.582595128821</v>
      </c>
      <c r="P37" s="50">
        <v>25144.154691948457</v>
      </c>
      <c r="Q37" s="50">
        <v>23.986966716968134</v>
      </c>
      <c r="R37" s="50">
        <v>12935.440936463392</v>
      </c>
      <c r="S37" s="50">
        <v>37.915285432578059</v>
      </c>
      <c r="T37" s="50">
        <v>3412.4098229344108</v>
      </c>
      <c r="U37" s="50">
        <v>9485.1158280964028</v>
      </c>
      <c r="V37" s="53">
        <v>110357.9261282623</v>
      </c>
      <c r="W37" s="53">
        <v>3428.0100061585531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90837.804130894816</v>
      </c>
      <c r="D38" s="42">
        <v>79560.745377592481</v>
      </c>
      <c r="E38" s="42">
        <v>10849.256376624842</v>
      </c>
      <c r="F38" s="42">
        <v>427.80237667750748</v>
      </c>
      <c r="G38" s="41">
        <v>7699.3411295263559</v>
      </c>
      <c r="H38" s="42">
        <v>-475.76464263912862</v>
      </c>
      <c r="I38" s="42">
        <v>8117.1124908198353</v>
      </c>
      <c r="J38" s="42">
        <v>562.74728884907915</v>
      </c>
      <c r="K38" s="42">
        <v>1786.1079599107247</v>
      </c>
      <c r="L38" s="42">
        <v>3337.1311414203374</v>
      </c>
      <c r="M38" s="42">
        <v>2431.1261006396935</v>
      </c>
      <c r="N38" s="43">
        <v>57.993281345650573</v>
      </c>
      <c r="O38" s="42">
        <v>97562.795627325817</v>
      </c>
      <c r="P38" s="42">
        <v>83397.740721194234</v>
      </c>
      <c r="Q38" s="42">
        <v>273.92387395685284</v>
      </c>
      <c r="R38" s="42">
        <v>13891.13103217473</v>
      </c>
      <c r="S38" s="42">
        <v>85.070902264678423</v>
      </c>
      <c r="T38" s="42">
        <v>4447.5120104043344</v>
      </c>
      <c r="U38" s="42">
        <v>9358.5481195057164</v>
      </c>
      <c r="V38" s="49">
        <v>196099.94088774698</v>
      </c>
      <c r="W38" s="49">
        <v>4658.841131040268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54041.963239309182</v>
      </c>
      <c r="D39" s="42">
        <v>45965.847381063344</v>
      </c>
      <c r="E39" s="42">
        <v>6891.0822119472614</v>
      </c>
      <c r="F39" s="42">
        <v>1185.0336462985813</v>
      </c>
      <c r="G39" s="41">
        <v>2519.2555338493044</v>
      </c>
      <c r="H39" s="42">
        <v>-242.38696684036265</v>
      </c>
      <c r="I39" s="42">
        <v>2733.9111679734738</v>
      </c>
      <c r="J39" s="42">
        <v>224.41268091354462</v>
      </c>
      <c r="K39" s="42">
        <v>514.90467289769742</v>
      </c>
      <c r="L39" s="42">
        <v>1329.0057308486653</v>
      </c>
      <c r="M39" s="42">
        <v>665.58808331356659</v>
      </c>
      <c r="N39" s="43">
        <v>27.73133271619291</v>
      </c>
      <c r="O39" s="42">
        <v>14409.421524638101</v>
      </c>
      <c r="P39" s="42">
        <v>10123.499860882295</v>
      </c>
      <c r="Q39" s="42">
        <v>527.47011963152261</v>
      </c>
      <c r="R39" s="42">
        <v>3758.4515441242834</v>
      </c>
      <c r="S39" s="42">
        <v>103.60509521468597</v>
      </c>
      <c r="T39" s="42">
        <v>1080.9561531728207</v>
      </c>
      <c r="U39" s="42">
        <v>2573.8902957367768</v>
      </c>
      <c r="V39" s="44">
        <v>70970.640297796592</v>
      </c>
      <c r="W39" s="44">
        <v>3649.4390033319582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67391.515867455368</v>
      </c>
      <c r="D40" s="42">
        <v>58607.72892892611</v>
      </c>
      <c r="E40" s="42">
        <v>8510.8165636358226</v>
      </c>
      <c r="F40" s="42">
        <v>272.97037489343376</v>
      </c>
      <c r="G40" s="41">
        <v>4382.2449964164489</v>
      </c>
      <c r="H40" s="42">
        <v>-337.64135798254233</v>
      </c>
      <c r="I40" s="42">
        <v>4692.787675661114</v>
      </c>
      <c r="J40" s="42">
        <v>359.02393191237047</v>
      </c>
      <c r="K40" s="42">
        <v>1208.0057315869519</v>
      </c>
      <c r="L40" s="42">
        <v>2127.9219585300348</v>
      </c>
      <c r="M40" s="42">
        <v>997.83605363175695</v>
      </c>
      <c r="N40" s="43">
        <v>27.098678737876725</v>
      </c>
      <c r="O40" s="42">
        <v>27942.311136053177</v>
      </c>
      <c r="P40" s="42">
        <v>20800.248071822527</v>
      </c>
      <c r="Q40" s="42">
        <v>168.64039849425467</v>
      </c>
      <c r="R40" s="42">
        <v>6973.4226657363952</v>
      </c>
      <c r="S40" s="42">
        <v>191.50816917327208</v>
      </c>
      <c r="T40" s="42">
        <v>2969.8598990590735</v>
      </c>
      <c r="U40" s="42">
        <v>3812.0545975040495</v>
      </c>
      <c r="V40" s="44">
        <v>99716.071999925</v>
      </c>
      <c r="W40" s="44">
        <v>3419.7356562270652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15030.814634069477</v>
      </c>
      <c r="D41" s="42">
        <v>12968.452634979918</v>
      </c>
      <c r="E41" s="42">
        <v>1857.6120009169624</v>
      </c>
      <c r="F41" s="42">
        <v>204.7499981725953</v>
      </c>
      <c r="G41" s="41">
        <v>766.35209942123606</v>
      </c>
      <c r="H41" s="42">
        <v>-132.81546346006255</v>
      </c>
      <c r="I41" s="42">
        <v>884.93284836918428</v>
      </c>
      <c r="J41" s="42">
        <v>99.699921523250822</v>
      </c>
      <c r="K41" s="42">
        <v>122.25100885699855</v>
      </c>
      <c r="L41" s="42">
        <v>591.62322490017493</v>
      </c>
      <c r="M41" s="42">
        <v>71.358693088759949</v>
      </c>
      <c r="N41" s="43">
        <v>14.23471451211423</v>
      </c>
      <c r="O41" s="42">
        <v>1611.7793697310929</v>
      </c>
      <c r="P41" s="42">
        <v>552.82894291410855</v>
      </c>
      <c r="Q41" s="42">
        <v>35.749221577324612</v>
      </c>
      <c r="R41" s="42">
        <v>1023.2012052396597</v>
      </c>
      <c r="S41" s="42">
        <v>161.79204621815458</v>
      </c>
      <c r="T41" s="42">
        <v>461.73043337576723</v>
      </c>
      <c r="U41" s="42">
        <v>399.67872564573781</v>
      </c>
      <c r="V41" s="44">
        <v>17408.946103221806</v>
      </c>
      <c r="W41" s="44">
        <v>2383.4811203753839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39121.16382564231</v>
      </c>
      <c r="D42" s="42">
        <v>33921.198637801506</v>
      </c>
      <c r="E42" s="42">
        <v>4922.3751921742214</v>
      </c>
      <c r="F42" s="42">
        <v>277.58999566658287</v>
      </c>
      <c r="G42" s="41">
        <v>2172.7334726834047</v>
      </c>
      <c r="H42" s="42">
        <v>-226.04729456954675</v>
      </c>
      <c r="I42" s="42">
        <v>2368.7297032829324</v>
      </c>
      <c r="J42" s="42">
        <v>214.46607857897303</v>
      </c>
      <c r="K42" s="42">
        <v>425.80648000191871</v>
      </c>
      <c r="L42" s="42">
        <v>1271.356197530818</v>
      </c>
      <c r="M42" s="42">
        <v>457.10094717122286</v>
      </c>
      <c r="N42" s="43">
        <v>30.051063970018934</v>
      </c>
      <c r="O42" s="42">
        <v>12118.738087560734</v>
      </c>
      <c r="P42" s="42">
        <v>8228.1530548378687</v>
      </c>
      <c r="Q42" s="42">
        <v>32.801500415084767</v>
      </c>
      <c r="R42" s="42">
        <v>3857.7835323077825</v>
      </c>
      <c r="S42" s="42">
        <v>193.14227054673609</v>
      </c>
      <c r="T42" s="42">
        <v>1699.249736059573</v>
      </c>
      <c r="U42" s="42">
        <v>1965.391525701473</v>
      </c>
      <c r="V42" s="44">
        <v>53412.635385886446</v>
      </c>
      <c r="W42" s="44">
        <v>2873.5009353285154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</row>
    <row r="44" spans="1:37" ht="20.100000000000001" customHeight="1" x14ac:dyDescent="0.15">
      <c r="A44" s="113" t="s">
        <v>69</v>
      </c>
      <c r="B44" s="18" t="s">
        <v>70</v>
      </c>
      <c r="C44" s="48">
        <v>1104045.62742772</v>
      </c>
      <c r="D44" s="72">
        <v>964011.72011189174</v>
      </c>
      <c r="E44" s="72">
        <v>131590.35671671765</v>
      </c>
      <c r="F44" s="73">
        <v>8443.5505991105347</v>
      </c>
      <c r="G44" s="74">
        <v>112921.23508989137</v>
      </c>
      <c r="H44" s="72">
        <v>-6636.4026891467529</v>
      </c>
      <c r="I44" s="72">
        <v>118357.91495149117</v>
      </c>
      <c r="J44" s="72">
        <v>8679.2789973199287</v>
      </c>
      <c r="K44" s="72">
        <v>33945.375467792859</v>
      </c>
      <c r="L44" s="72">
        <v>51515.173224695849</v>
      </c>
      <c r="M44" s="72">
        <v>24218.087261682544</v>
      </c>
      <c r="N44" s="73">
        <v>1199.7228275469315</v>
      </c>
      <c r="O44" s="72">
        <v>479474.90935041459</v>
      </c>
      <c r="P44" s="72">
        <v>287072.41907030053</v>
      </c>
      <c r="Q44" s="72">
        <v>2825.5980949804698</v>
      </c>
      <c r="R44" s="72">
        <v>189576.89218513356</v>
      </c>
      <c r="S44" s="72">
        <v>3708.456298281902</v>
      </c>
      <c r="T44" s="72">
        <v>66994.615720011527</v>
      </c>
      <c r="U44" s="72">
        <v>118873.82016684016</v>
      </c>
      <c r="V44" s="74">
        <v>1696441.7718680261</v>
      </c>
      <c r="W44" s="49">
        <v>2834.2666020680517</v>
      </c>
      <c r="X44" s="113" t="s">
        <v>69</v>
      </c>
    </row>
    <row r="45" spans="1:37" ht="20.100000000000001" customHeight="1" x14ac:dyDescent="0.15">
      <c r="A45" s="114"/>
      <c r="B45" s="24" t="s">
        <v>71</v>
      </c>
      <c r="C45" s="41">
        <v>2019670.7862012521</v>
      </c>
      <c r="D45" s="75">
        <v>1758303.865967578</v>
      </c>
      <c r="E45" s="75">
        <v>246010.31878679938</v>
      </c>
      <c r="F45" s="76">
        <v>15356.60144687458</v>
      </c>
      <c r="G45" s="77">
        <v>169942.44506878595</v>
      </c>
      <c r="H45" s="75">
        <v>-10423.958979962095</v>
      </c>
      <c r="I45" s="75">
        <v>178744.27924834535</v>
      </c>
      <c r="J45" s="75">
        <v>12868.066953897312</v>
      </c>
      <c r="K45" s="75">
        <v>49160.445942995233</v>
      </c>
      <c r="L45" s="75">
        <v>76325.937803137364</v>
      </c>
      <c r="M45" s="75">
        <v>40389.828548315447</v>
      </c>
      <c r="N45" s="76">
        <v>1622.1248004027063</v>
      </c>
      <c r="O45" s="75">
        <v>1052403.9418554376</v>
      </c>
      <c r="P45" s="75">
        <v>751402.96845155524</v>
      </c>
      <c r="Q45" s="75">
        <v>6294.6000338086615</v>
      </c>
      <c r="R45" s="75">
        <v>294706.37337007368</v>
      </c>
      <c r="S45" s="75">
        <v>2757.9507470628996</v>
      </c>
      <c r="T45" s="75">
        <v>102398.32281868151</v>
      </c>
      <c r="U45" s="75">
        <v>189550.09980432922</v>
      </c>
      <c r="V45" s="77">
        <v>3242017.1731254752</v>
      </c>
      <c r="W45" s="44">
        <v>3377.5410059908586</v>
      </c>
      <c r="X45" s="114"/>
    </row>
    <row r="46" spans="1:37" ht="20.100000000000001" customHeight="1" x14ac:dyDescent="0.15">
      <c r="A46" s="114"/>
      <c r="B46" s="24" t="s">
        <v>72</v>
      </c>
      <c r="C46" s="42">
        <v>2406119.7831350141</v>
      </c>
      <c r="D46" s="75">
        <v>2092678.4793354392</v>
      </c>
      <c r="E46" s="75">
        <v>293997.55269902793</v>
      </c>
      <c r="F46" s="76">
        <v>19443.751100547044</v>
      </c>
      <c r="G46" s="77">
        <v>222718.93192479876</v>
      </c>
      <c r="H46" s="75">
        <v>-12053.002907887187</v>
      </c>
      <c r="I46" s="75">
        <v>232482.67641214884</v>
      </c>
      <c r="J46" s="75">
        <v>15673.10925411565</v>
      </c>
      <c r="K46" s="75">
        <v>75935.4889336755</v>
      </c>
      <c r="L46" s="75">
        <v>92973.160488027148</v>
      </c>
      <c r="M46" s="75">
        <v>47900.917736330572</v>
      </c>
      <c r="N46" s="76">
        <v>2289.2584205371263</v>
      </c>
      <c r="O46" s="75">
        <v>1146876.1820518486</v>
      </c>
      <c r="P46" s="75">
        <v>759063.44390088995</v>
      </c>
      <c r="Q46" s="75">
        <v>8719.8275290070796</v>
      </c>
      <c r="R46" s="75">
        <v>379092.91062195151</v>
      </c>
      <c r="S46" s="75">
        <v>5553.9198263448734</v>
      </c>
      <c r="T46" s="75">
        <v>125539.58960524025</v>
      </c>
      <c r="U46" s="75">
        <v>247999.40119036633</v>
      </c>
      <c r="V46" s="78">
        <v>3775714.8971116622</v>
      </c>
      <c r="W46" s="44">
        <v>3226.1747436310384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2792688.3074061484</v>
      </c>
      <c r="D47" s="79">
        <v>2430814.0820947578</v>
      </c>
      <c r="E47" s="79">
        <v>343673.10389086482</v>
      </c>
      <c r="F47" s="80">
        <v>18201.121420525946</v>
      </c>
      <c r="G47" s="81">
        <v>236184.60412710754</v>
      </c>
      <c r="H47" s="79">
        <v>-14779.783363786457</v>
      </c>
      <c r="I47" s="79">
        <v>248608.27863331477</v>
      </c>
      <c r="J47" s="79">
        <v>17043.574662591782</v>
      </c>
      <c r="K47" s="79">
        <v>89743.636781523615</v>
      </c>
      <c r="L47" s="79">
        <v>101073.73764306148</v>
      </c>
      <c r="M47" s="79">
        <v>40747.329546137873</v>
      </c>
      <c r="N47" s="80">
        <v>2356.1088575792037</v>
      </c>
      <c r="O47" s="79">
        <v>1294175.8987844698</v>
      </c>
      <c r="P47" s="79">
        <v>968297.14363403234</v>
      </c>
      <c r="Q47" s="79">
        <v>7333.5238138151326</v>
      </c>
      <c r="R47" s="79">
        <v>318545.23133662238</v>
      </c>
      <c r="S47" s="79">
        <v>8105.7506370310757</v>
      </c>
      <c r="T47" s="79">
        <v>132015.53908671901</v>
      </c>
      <c r="U47" s="79">
        <v>178423.94161287227</v>
      </c>
      <c r="V47" s="82">
        <v>4323048.8103177268</v>
      </c>
      <c r="W47" s="53">
        <v>3295.5442506001186</v>
      </c>
      <c r="X47" s="115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2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2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3:22" ht="12.95" customHeight="1" x14ac:dyDescent="0.15">
      <c r="C51" s="71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3:22" ht="12.95" customHeight="1" x14ac:dyDescent="0.15">
      <c r="C52" s="71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3:22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3:22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</sheetData>
  <mergeCells count="2">
    <mergeCell ref="A44:A47"/>
    <mergeCell ref="X44:X47"/>
  </mergeCells>
  <phoneticPr fontId="4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T54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/>
    <row r="2" spans="1:46" ht="18.75" customHeight="1" x14ac:dyDescent="0.15">
      <c r="A2" s="65" t="s">
        <v>92</v>
      </c>
      <c r="V2" s="83" t="s">
        <v>93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67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7455503.7189572053</v>
      </c>
      <c r="D7" s="46">
        <v>6446983.9488706868</v>
      </c>
      <c r="E7" s="46">
        <v>951563.59254998446</v>
      </c>
      <c r="F7" s="47">
        <v>56956.177536536059</v>
      </c>
      <c r="G7" s="48">
        <v>732739.35935995786</v>
      </c>
      <c r="H7" s="46">
        <v>-36088.356465306322</v>
      </c>
      <c r="I7" s="46">
        <v>762252.53318553197</v>
      </c>
      <c r="J7" s="46">
        <v>84448.931813085335</v>
      </c>
      <c r="K7" s="46">
        <v>262914.94122901402</v>
      </c>
      <c r="L7" s="46">
        <v>276096.28575640701</v>
      </c>
      <c r="M7" s="46">
        <v>138792.37438702577</v>
      </c>
      <c r="N7" s="47">
        <v>6575.1826397322129</v>
      </c>
      <c r="O7" s="46">
        <v>4224399.702839124</v>
      </c>
      <c r="P7" s="46">
        <v>3069089.6704885527</v>
      </c>
      <c r="Q7" s="46">
        <v>41923.59219984954</v>
      </c>
      <c r="R7" s="46">
        <v>1113386.4401507229</v>
      </c>
      <c r="S7" s="46">
        <v>27329.666938890245</v>
      </c>
      <c r="T7" s="46">
        <v>443482.70650853479</v>
      </c>
      <c r="U7" s="46">
        <v>642574.06670329731</v>
      </c>
      <c r="V7" s="49">
        <v>12412642.781156294</v>
      </c>
      <c r="W7" s="55">
        <v>3354.4918003127555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1398022.7793974797</v>
      </c>
      <c r="D8" s="46">
        <v>1208650.5539907871</v>
      </c>
      <c r="E8" s="46">
        <v>176310.26556658061</v>
      </c>
      <c r="F8" s="46">
        <v>13061.959840111896</v>
      </c>
      <c r="G8" s="48">
        <v>171791.48364581977</v>
      </c>
      <c r="H8" s="46">
        <v>-5730.3881371190682</v>
      </c>
      <c r="I8" s="46">
        <v>175997.27854060527</v>
      </c>
      <c r="J8" s="46">
        <v>16892.839800322028</v>
      </c>
      <c r="K8" s="46">
        <v>71090.12773965337</v>
      </c>
      <c r="L8" s="46">
        <v>55237.218087609966</v>
      </c>
      <c r="M8" s="46">
        <v>32777.0929130199</v>
      </c>
      <c r="N8" s="47">
        <v>1524.5932423335621</v>
      </c>
      <c r="O8" s="46">
        <v>932157.34745954024</v>
      </c>
      <c r="P8" s="46">
        <v>655788.37726294203</v>
      </c>
      <c r="Q8" s="46">
        <v>9551.1693388589028</v>
      </c>
      <c r="R8" s="46">
        <v>266817.80085773935</v>
      </c>
      <c r="S8" s="46">
        <v>3668.8235079407223</v>
      </c>
      <c r="T8" s="46">
        <v>91545.971425479933</v>
      </c>
      <c r="U8" s="46">
        <v>171603.00592431868</v>
      </c>
      <c r="V8" s="49">
        <v>2501971.61050284</v>
      </c>
      <c r="W8" s="55">
        <v>3548.9512751303073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1617549.7352070278</v>
      </c>
      <c r="D9" s="42">
        <v>1399875.0521216167</v>
      </c>
      <c r="E9" s="42">
        <v>205824.72924239252</v>
      </c>
      <c r="F9" s="42">
        <v>11849.953843018513</v>
      </c>
      <c r="G9" s="41">
        <v>166349.77056448488</v>
      </c>
      <c r="H9" s="42">
        <v>-7978.0647003179392</v>
      </c>
      <c r="I9" s="42">
        <v>172758.12166171483</v>
      </c>
      <c r="J9" s="42">
        <v>18266.965910247145</v>
      </c>
      <c r="K9" s="42">
        <v>69365.134320945217</v>
      </c>
      <c r="L9" s="42">
        <v>59720.499549242049</v>
      </c>
      <c r="M9" s="42">
        <v>25405.52188128042</v>
      </c>
      <c r="N9" s="43">
        <v>1569.7136030879822</v>
      </c>
      <c r="O9" s="42">
        <v>860341.80671413837</v>
      </c>
      <c r="P9" s="42">
        <v>626278.40802422981</v>
      </c>
      <c r="Q9" s="42">
        <v>9736.7871395587517</v>
      </c>
      <c r="R9" s="42">
        <v>224326.61155034983</v>
      </c>
      <c r="S9" s="42">
        <v>6105.8187680048304</v>
      </c>
      <c r="T9" s="42">
        <v>99455.578667388007</v>
      </c>
      <c r="U9" s="42">
        <v>118765.21411495699</v>
      </c>
      <c r="V9" s="44">
        <v>2644241.3124856511</v>
      </c>
      <c r="W9" s="44">
        <v>3313.6686539583088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388024.99324787845</v>
      </c>
      <c r="D10" s="42">
        <v>336823.08085099165</v>
      </c>
      <c r="E10" s="42">
        <v>48389.720584391514</v>
      </c>
      <c r="F10" s="42">
        <v>2812.1918124952754</v>
      </c>
      <c r="G10" s="41">
        <v>45032.378387181394</v>
      </c>
      <c r="H10" s="42">
        <v>-1716.3579806215523</v>
      </c>
      <c r="I10" s="42">
        <v>46358.760160550206</v>
      </c>
      <c r="J10" s="42">
        <v>4772.229114998554</v>
      </c>
      <c r="K10" s="42">
        <v>16674.606301737305</v>
      </c>
      <c r="L10" s="42">
        <v>15604.384230936041</v>
      </c>
      <c r="M10" s="42">
        <v>9307.5405128783113</v>
      </c>
      <c r="N10" s="43">
        <v>389.97620725273362</v>
      </c>
      <c r="O10" s="42">
        <v>252771.29684597219</v>
      </c>
      <c r="P10" s="42">
        <v>176926.44130622127</v>
      </c>
      <c r="Q10" s="42">
        <v>1768.4069616192526</v>
      </c>
      <c r="R10" s="42">
        <v>74076.448578131676</v>
      </c>
      <c r="S10" s="42">
        <v>1038.4940801261428</v>
      </c>
      <c r="T10" s="42">
        <v>26490.743318648292</v>
      </c>
      <c r="U10" s="42">
        <v>46547.211179357233</v>
      </c>
      <c r="V10" s="44">
        <v>685828.66848103201</v>
      </c>
      <c r="W10" s="44">
        <v>3505.6900854203127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57713.981657559751</v>
      </c>
      <c r="D11" s="42">
        <v>50380.705123974287</v>
      </c>
      <c r="E11" s="42">
        <v>6873.3328584478613</v>
      </c>
      <c r="F11" s="42">
        <v>459.94367513760619</v>
      </c>
      <c r="G11" s="41">
        <v>19221.530168321067</v>
      </c>
      <c r="H11" s="42">
        <v>-410.16757081084961</v>
      </c>
      <c r="I11" s="42">
        <v>19551.472292207007</v>
      </c>
      <c r="J11" s="42">
        <v>1112.3789780504364</v>
      </c>
      <c r="K11" s="42">
        <v>13469.208083391581</v>
      </c>
      <c r="L11" s="42">
        <v>3639.6968392314243</v>
      </c>
      <c r="M11" s="42">
        <v>1330.1883915335675</v>
      </c>
      <c r="N11" s="43">
        <v>80.225446924907075</v>
      </c>
      <c r="O11" s="42">
        <v>30939.751788338595</v>
      </c>
      <c r="P11" s="42">
        <v>20503.091180861782</v>
      </c>
      <c r="Q11" s="42">
        <v>327.44110726746959</v>
      </c>
      <c r="R11" s="42">
        <v>10109.219500209343</v>
      </c>
      <c r="S11" s="42">
        <v>250.02803856194521</v>
      </c>
      <c r="T11" s="42">
        <v>5673.0964805707708</v>
      </c>
      <c r="U11" s="42">
        <v>4186.0949810766269</v>
      </c>
      <c r="V11" s="44">
        <v>107875.26361421941</v>
      </c>
      <c r="W11" s="44">
        <v>2873.3023549493769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221318.73078374701</v>
      </c>
      <c r="D12" s="42">
        <v>192395.56957556712</v>
      </c>
      <c r="E12" s="42">
        <v>27321.988320122338</v>
      </c>
      <c r="F12" s="42">
        <v>1601.172888057582</v>
      </c>
      <c r="G12" s="41">
        <v>20698.874367689175</v>
      </c>
      <c r="H12" s="42">
        <v>-1032.1313823466367</v>
      </c>
      <c r="I12" s="42">
        <v>21472.880116429293</v>
      </c>
      <c r="J12" s="42">
        <v>2670.8914710076165</v>
      </c>
      <c r="K12" s="42">
        <v>4783.8365130763659</v>
      </c>
      <c r="L12" s="42">
        <v>8732.8776226449409</v>
      </c>
      <c r="M12" s="42">
        <v>5285.274509700369</v>
      </c>
      <c r="N12" s="43">
        <v>258.12563360652211</v>
      </c>
      <c r="O12" s="42">
        <v>107623.57980202444</v>
      </c>
      <c r="P12" s="42">
        <v>63753.069133346195</v>
      </c>
      <c r="Q12" s="42">
        <v>138.12328131750138</v>
      </c>
      <c r="R12" s="42">
        <v>43732.387387360737</v>
      </c>
      <c r="S12" s="42">
        <v>354.01195948065879</v>
      </c>
      <c r="T12" s="42">
        <v>14152.702545451797</v>
      </c>
      <c r="U12" s="42">
        <v>29225.67288242828</v>
      </c>
      <c r="V12" s="44">
        <v>349641.18495346059</v>
      </c>
      <c r="W12" s="44">
        <v>3177.2275680484586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259445.091944324</v>
      </c>
      <c r="D13" s="42">
        <v>224592.38270767723</v>
      </c>
      <c r="E13" s="42">
        <v>33260.809777221526</v>
      </c>
      <c r="F13" s="42">
        <v>1591.8994594252322</v>
      </c>
      <c r="G13" s="41">
        <v>20955.765994000816</v>
      </c>
      <c r="H13" s="42">
        <v>-1325.6906681674245</v>
      </c>
      <c r="I13" s="42">
        <v>22068.244888809255</v>
      </c>
      <c r="J13" s="42">
        <v>2894.8973424558017</v>
      </c>
      <c r="K13" s="42">
        <v>5867.1561457208591</v>
      </c>
      <c r="L13" s="42">
        <v>9464.0615467312273</v>
      </c>
      <c r="M13" s="42">
        <v>3842.1298539013646</v>
      </c>
      <c r="N13" s="43">
        <v>213.21177335898724</v>
      </c>
      <c r="O13" s="42">
        <v>162222.47396700553</v>
      </c>
      <c r="P13" s="42">
        <v>129262.42246532743</v>
      </c>
      <c r="Q13" s="42">
        <v>183.79300539485115</v>
      </c>
      <c r="R13" s="42">
        <v>32776.258496283255</v>
      </c>
      <c r="S13" s="42">
        <v>605.27953496986902</v>
      </c>
      <c r="T13" s="42">
        <v>16883.972448605302</v>
      </c>
      <c r="U13" s="42">
        <v>15287.006512708083</v>
      </c>
      <c r="V13" s="44">
        <v>442623.3319053303</v>
      </c>
      <c r="W13" s="44">
        <v>3384.7467454716698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93544.051649195797</v>
      </c>
      <c r="D14" s="42">
        <v>81418.269541746122</v>
      </c>
      <c r="E14" s="42">
        <v>11473.557379345953</v>
      </c>
      <c r="F14" s="42">
        <v>652.22472810373063</v>
      </c>
      <c r="G14" s="41">
        <v>12161.013986900942</v>
      </c>
      <c r="H14" s="42">
        <v>-699.55260918252725</v>
      </c>
      <c r="I14" s="42">
        <v>12731.813530040534</v>
      </c>
      <c r="J14" s="42">
        <v>1798.9900989891307</v>
      </c>
      <c r="K14" s="42">
        <v>2663.7384020234786</v>
      </c>
      <c r="L14" s="42">
        <v>5886.1657787379481</v>
      </c>
      <c r="M14" s="42">
        <v>2382.9192502899778</v>
      </c>
      <c r="N14" s="43">
        <v>128.7530660429332</v>
      </c>
      <c r="O14" s="42">
        <v>34178.678646614615</v>
      </c>
      <c r="P14" s="42">
        <v>16245.193541768109</v>
      </c>
      <c r="Q14" s="42">
        <v>342.2817824975819</v>
      </c>
      <c r="R14" s="42">
        <v>17591.203322348923</v>
      </c>
      <c r="S14" s="42">
        <v>571.8183357172345</v>
      </c>
      <c r="T14" s="42">
        <v>8948.2090980930298</v>
      </c>
      <c r="U14" s="42">
        <v>8071.175888538658</v>
      </c>
      <c r="V14" s="44">
        <v>139883.74428271136</v>
      </c>
      <c r="W14" s="44">
        <v>2046.7297429616119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203343.65543645588</v>
      </c>
      <c r="D15" s="42">
        <v>175830.03753569163</v>
      </c>
      <c r="E15" s="42">
        <v>26184.436369291809</v>
      </c>
      <c r="F15" s="42">
        <v>1329.1815314724513</v>
      </c>
      <c r="G15" s="41">
        <v>17111.848961777599</v>
      </c>
      <c r="H15" s="42">
        <v>-954.7885546472728</v>
      </c>
      <c r="I15" s="42">
        <v>17903.811866745877</v>
      </c>
      <c r="J15" s="42">
        <v>2027.3088561764603</v>
      </c>
      <c r="K15" s="42">
        <v>5989.945573918224</v>
      </c>
      <c r="L15" s="42">
        <v>6626.2336068147179</v>
      </c>
      <c r="M15" s="42">
        <v>3260.3238298364754</v>
      </c>
      <c r="N15" s="43">
        <v>162.82564967899413</v>
      </c>
      <c r="O15" s="42">
        <v>59359.178516577587</v>
      </c>
      <c r="P15" s="42">
        <v>34021.051232261329</v>
      </c>
      <c r="Q15" s="42">
        <v>206.70529784584886</v>
      </c>
      <c r="R15" s="42">
        <v>25131.421986470406</v>
      </c>
      <c r="S15" s="42">
        <v>1012.7283288117234</v>
      </c>
      <c r="T15" s="42">
        <v>9702.6493556452315</v>
      </c>
      <c r="U15" s="42">
        <v>14416.044302013453</v>
      </c>
      <c r="V15" s="44">
        <v>279814.68291481107</v>
      </c>
      <c r="W15" s="44">
        <v>2851.9924465387626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503201.59075706033</v>
      </c>
      <c r="D16" s="42">
        <v>435771.9629568173</v>
      </c>
      <c r="E16" s="42">
        <v>64495.44705147377</v>
      </c>
      <c r="F16" s="42">
        <v>2934.1807487692786</v>
      </c>
      <c r="G16" s="41">
        <v>47565.924104577229</v>
      </c>
      <c r="H16" s="42">
        <v>-2391.4931930063854</v>
      </c>
      <c r="I16" s="42">
        <v>49575.081609085631</v>
      </c>
      <c r="J16" s="42">
        <v>5469.5964984384891</v>
      </c>
      <c r="K16" s="42">
        <v>15988.371836085904</v>
      </c>
      <c r="L16" s="42">
        <v>17880.015550933065</v>
      </c>
      <c r="M16" s="42">
        <v>10237.097723628171</v>
      </c>
      <c r="N16" s="43">
        <v>382.33568849798053</v>
      </c>
      <c r="O16" s="42">
        <v>277422.86376917455</v>
      </c>
      <c r="P16" s="42">
        <v>195607.38516180124</v>
      </c>
      <c r="Q16" s="42">
        <v>3202.0954187184693</v>
      </c>
      <c r="R16" s="42">
        <v>78613.383188654872</v>
      </c>
      <c r="S16" s="42">
        <v>828.54358206742086</v>
      </c>
      <c r="T16" s="42">
        <v>31476.465438884796</v>
      </c>
      <c r="U16" s="42">
        <v>46308.374167702648</v>
      </c>
      <c r="V16" s="44">
        <v>828190.37863081216</v>
      </c>
      <c r="W16" s="44">
        <v>3334.1131752978563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349066.08106171153</v>
      </c>
      <c r="D17" s="50">
        <v>301596.31940763741</v>
      </c>
      <c r="E17" s="50">
        <v>45417.733191009342</v>
      </c>
      <c r="F17" s="50">
        <v>2052.0284630647861</v>
      </c>
      <c r="G17" s="52">
        <v>30246.563417467412</v>
      </c>
      <c r="H17" s="50">
        <v>-1728.2325957816611</v>
      </c>
      <c r="I17" s="50">
        <v>31723.175145609435</v>
      </c>
      <c r="J17" s="50">
        <v>3624.5596932258259</v>
      </c>
      <c r="K17" s="50">
        <v>10772.791849670417</v>
      </c>
      <c r="L17" s="50">
        <v>11847.651613047381</v>
      </c>
      <c r="M17" s="50">
        <v>5478.1719896658105</v>
      </c>
      <c r="N17" s="51">
        <v>251.62086763963774</v>
      </c>
      <c r="O17" s="50">
        <v>193938.51743802271</v>
      </c>
      <c r="P17" s="50">
        <v>153970.13130926937</v>
      </c>
      <c r="Q17" s="50">
        <v>667.9224145174511</v>
      </c>
      <c r="R17" s="50">
        <v>39300.463714235899</v>
      </c>
      <c r="S17" s="50">
        <v>1088.6572392786206</v>
      </c>
      <c r="T17" s="50">
        <v>17044.015138127212</v>
      </c>
      <c r="U17" s="50">
        <v>21167.791336830069</v>
      </c>
      <c r="V17" s="53">
        <v>573251.16191720171</v>
      </c>
      <c r="W17" s="53">
        <v>3428.3306137025397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289979.6425764244</v>
      </c>
      <c r="D18" s="42">
        <v>250726.63394936372</v>
      </c>
      <c r="E18" s="42">
        <v>37440.576300287168</v>
      </c>
      <c r="F18" s="42">
        <v>1812.4323267735131</v>
      </c>
      <c r="G18" s="41">
        <v>21812.449385739674</v>
      </c>
      <c r="H18" s="42">
        <v>-1426.1199278221218</v>
      </c>
      <c r="I18" s="42">
        <v>23077.395667937886</v>
      </c>
      <c r="J18" s="42">
        <v>2992.4481660741399</v>
      </c>
      <c r="K18" s="42">
        <v>5686.9329527215004</v>
      </c>
      <c r="L18" s="42">
        <v>9781.5645502171919</v>
      </c>
      <c r="M18" s="42">
        <v>4616.4499989250553</v>
      </c>
      <c r="N18" s="43">
        <v>161.17364562391239</v>
      </c>
      <c r="O18" s="42">
        <v>109347.5437770134</v>
      </c>
      <c r="P18" s="42">
        <v>66898.947824048635</v>
      </c>
      <c r="Q18" s="42">
        <v>2320.4948724408678</v>
      </c>
      <c r="R18" s="42">
        <v>40128.101080523891</v>
      </c>
      <c r="S18" s="42">
        <v>749.62207006010249</v>
      </c>
      <c r="T18" s="42">
        <v>16905.224286846213</v>
      </c>
      <c r="U18" s="42">
        <v>22473.254723617571</v>
      </c>
      <c r="V18" s="44">
        <v>421139.63573917747</v>
      </c>
      <c r="W18" s="44">
        <v>3019.7447027805242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243622.96118807519</v>
      </c>
      <c r="D19" s="42">
        <v>210487.19150760412</v>
      </c>
      <c r="E19" s="42">
        <v>31807.161500315746</v>
      </c>
      <c r="F19" s="42">
        <v>1328.6081801553228</v>
      </c>
      <c r="G19" s="41">
        <v>17638.348828356429</v>
      </c>
      <c r="H19" s="42">
        <v>-1180.449975529451</v>
      </c>
      <c r="I19" s="42">
        <v>18662.064919160002</v>
      </c>
      <c r="J19" s="42">
        <v>2425.6256443905822</v>
      </c>
      <c r="K19" s="42">
        <v>4943.2647222681062</v>
      </c>
      <c r="L19" s="42">
        <v>7927.9186697681189</v>
      </c>
      <c r="M19" s="42">
        <v>3365.2558827331968</v>
      </c>
      <c r="N19" s="43">
        <v>156.73388472588022</v>
      </c>
      <c r="O19" s="42">
        <v>144787.12064071486</v>
      </c>
      <c r="P19" s="42">
        <v>117548.63743343783</v>
      </c>
      <c r="Q19" s="42">
        <v>1602.6476452354257</v>
      </c>
      <c r="R19" s="42">
        <v>25635.83556204159</v>
      </c>
      <c r="S19" s="42">
        <v>1284.4853517232286</v>
      </c>
      <c r="T19" s="42">
        <v>12443.809537364699</v>
      </c>
      <c r="U19" s="42">
        <v>11907.540672953661</v>
      </c>
      <c r="V19" s="44">
        <v>406048.4306571465</v>
      </c>
      <c r="W19" s="44">
        <v>3543.1181886629074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293855.20193679241</v>
      </c>
      <c r="D20" s="42">
        <v>253731.12581023591</v>
      </c>
      <c r="E20" s="42">
        <v>37882.426988867112</v>
      </c>
      <c r="F20" s="42">
        <v>2241.6491376893709</v>
      </c>
      <c r="G20" s="41">
        <v>25000.364143173927</v>
      </c>
      <c r="H20" s="42">
        <v>-1421.9985666351163</v>
      </c>
      <c r="I20" s="42">
        <v>26182.718871568744</v>
      </c>
      <c r="J20" s="42">
        <v>3090.8395897577102</v>
      </c>
      <c r="K20" s="42">
        <v>7815.9431996919393</v>
      </c>
      <c r="L20" s="42">
        <v>10103.509505698397</v>
      </c>
      <c r="M20" s="42">
        <v>5172.4265764206975</v>
      </c>
      <c r="N20" s="43">
        <v>239.64383824029517</v>
      </c>
      <c r="O20" s="42">
        <v>122141.6377386988</v>
      </c>
      <c r="P20" s="42">
        <v>76817.885479256496</v>
      </c>
      <c r="Q20" s="42">
        <v>593.66311565272588</v>
      </c>
      <c r="R20" s="42">
        <v>44730.089143789577</v>
      </c>
      <c r="S20" s="42">
        <v>781.01905699455608</v>
      </c>
      <c r="T20" s="42">
        <v>18044.568030077</v>
      </c>
      <c r="U20" s="42">
        <v>25904.502056718018</v>
      </c>
      <c r="V20" s="44">
        <v>440997.20381866512</v>
      </c>
      <c r="W20" s="44">
        <v>3070.9042430184545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200499.86759032795</v>
      </c>
      <c r="D21" s="42">
        <v>170158.54768135934</v>
      </c>
      <c r="E21" s="42">
        <v>26666.40612673973</v>
      </c>
      <c r="F21" s="42">
        <v>3674.9137822288762</v>
      </c>
      <c r="G21" s="41">
        <v>12539.977991876674</v>
      </c>
      <c r="H21" s="42">
        <v>-956.74019924219454</v>
      </c>
      <c r="I21" s="42">
        <v>13361.253858602167</v>
      </c>
      <c r="J21" s="42">
        <v>1867.4108189749154</v>
      </c>
      <c r="K21" s="42">
        <v>1857.6852201472288</v>
      </c>
      <c r="L21" s="42">
        <v>6104.7870682428811</v>
      </c>
      <c r="M21" s="42">
        <v>3531.3707512371416</v>
      </c>
      <c r="N21" s="43">
        <v>135.46433251670283</v>
      </c>
      <c r="O21" s="42">
        <v>139378.44168631834</v>
      </c>
      <c r="P21" s="42">
        <v>115822.87224223137</v>
      </c>
      <c r="Q21" s="42">
        <v>2209.3805011723289</v>
      </c>
      <c r="R21" s="42">
        <v>21346.188942914632</v>
      </c>
      <c r="S21" s="42">
        <v>390.89514787005425</v>
      </c>
      <c r="T21" s="42">
        <v>7236.4143967076543</v>
      </c>
      <c r="U21" s="42">
        <v>13718.879398336925</v>
      </c>
      <c r="V21" s="44">
        <v>352418.28726852301</v>
      </c>
      <c r="W21" s="44">
        <v>4001.2067402588959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183295.99620200825</v>
      </c>
      <c r="D22" s="42">
        <v>158105.57165795713</v>
      </c>
      <c r="E22" s="42">
        <v>24151.499780539405</v>
      </c>
      <c r="F22" s="42">
        <v>1038.9247635117083</v>
      </c>
      <c r="G22" s="41">
        <v>12962.167021244175</v>
      </c>
      <c r="H22" s="42">
        <v>-927.30785165570262</v>
      </c>
      <c r="I22" s="42">
        <v>13767.329823077271</v>
      </c>
      <c r="J22" s="42">
        <v>1858.4439726387295</v>
      </c>
      <c r="K22" s="42">
        <v>2916.2489196874139</v>
      </c>
      <c r="L22" s="42">
        <v>6074.4659176666664</v>
      </c>
      <c r="M22" s="42">
        <v>2918.1710130844599</v>
      </c>
      <c r="N22" s="43">
        <v>122.14504982260627</v>
      </c>
      <c r="O22" s="42">
        <v>99206.725037896656</v>
      </c>
      <c r="P22" s="42">
        <v>80155.879926971131</v>
      </c>
      <c r="Q22" s="42">
        <v>1321.2172258989647</v>
      </c>
      <c r="R22" s="42">
        <v>17729.62788502657</v>
      </c>
      <c r="S22" s="42">
        <v>533.60733045349104</v>
      </c>
      <c r="T22" s="42">
        <v>7498.0572205889757</v>
      </c>
      <c r="U22" s="42">
        <v>9697.9633339841021</v>
      </c>
      <c r="V22" s="44">
        <v>295464.88826114906</v>
      </c>
      <c r="W22" s="44">
        <v>3444.088266108115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36362.090225345521</v>
      </c>
      <c r="D23" s="42">
        <v>31180.55910478405</v>
      </c>
      <c r="E23" s="42">
        <v>4601.347414034557</v>
      </c>
      <c r="F23" s="42">
        <v>580.18370652691385</v>
      </c>
      <c r="G23" s="41">
        <v>3898.3799277314697</v>
      </c>
      <c r="H23" s="42">
        <v>-253.88654488440838</v>
      </c>
      <c r="I23" s="42">
        <v>4112.618375293916</v>
      </c>
      <c r="J23" s="42">
        <v>613.70208528504952</v>
      </c>
      <c r="K23" s="42">
        <v>918.94023683189141</v>
      </c>
      <c r="L23" s="42">
        <v>2007.9554301968119</v>
      </c>
      <c r="M23" s="42">
        <v>572.02062298016347</v>
      </c>
      <c r="N23" s="43">
        <v>39.648097321961799</v>
      </c>
      <c r="O23" s="42">
        <v>12163.362700649979</v>
      </c>
      <c r="P23" s="42">
        <v>5277.9930524767433</v>
      </c>
      <c r="Q23" s="42">
        <v>59.388432225329822</v>
      </c>
      <c r="R23" s="42">
        <v>6825.9812159479061</v>
      </c>
      <c r="S23" s="42">
        <v>649.78235865266129</v>
      </c>
      <c r="T23" s="42">
        <v>2983.3493998264207</v>
      </c>
      <c r="U23" s="42">
        <v>3192.8494574688239</v>
      </c>
      <c r="V23" s="44">
        <v>52423.83285372697</v>
      </c>
      <c r="W23" s="44">
        <v>2287.65198349306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116296.01856999185</v>
      </c>
      <c r="D24" s="42">
        <v>101061.8505858868</v>
      </c>
      <c r="E24" s="42">
        <v>14828.183156375913</v>
      </c>
      <c r="F24" s="42">
        <v>405.98482772912644</v>
      </c>
      <c r="G24" s="41">
        <v>8805.0918495871356</v>
      </c>
      <c r="H24" s="42">
        <v>-589.64587297022479</v>
      </c>
      <c r="I24" s="42">
        <v>9337.4338318967093</v>
      </c>
      <c r="J24" s="42">
        <v>1228.4787680905781</v>
      </c>
      <c r="K24" s="42">
        <v>1771.534572944239</v>
      </c>
      <c r="L24" s="42">
        <v>4015.5246036983858</v>
      </c>
      <c r="M24" s="42">
        <v>2321.8958871635068</v>
      </c>
      <c r="N24" s="43">
        <v>57.303890660647909</v>
      </c>
      <c r="O24" s="42">
        <v>130396.7169783206</v>
      </c>
      <c r="P24" s="42">
        <v>115789.70977833492</v>
      </c>
      <c r="Q24" s="42">
        <v>1380.9778970858924</v>
      </c>
      <c r="R24" s="42">
        <v>13226.029302899795</v>
      </c>
      <c r="S24" s="42">
        <v>169.85372859334268</v>
      </c>
      <c r="T24" s="42">
        <v>4586.1875613074526</v>
      </c>
      <c r="U24" s="42">
        <v>8469.9880129989997</v>
      </c>
      <c r="V24" s="44">
        <v>255497.82739789959</v>
      </c>
      <c r="W24" s="44">
        <v>4844.754676942177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127858.07429907452</v>
      </c>
      <c r="D25" s="42">
        <v>110663.44031672692</v>
      </c>
      <c r="E25" s="42">
        <v>16655.677426455459</v>
      </c>
      <c r="F25" s="42">
        <v>538.95655589214414</v>
      </c>
      <c r="G25" s="41">
        <v>11095.352137822985</v>
      </c>
      <c r="H25" s="42">
        <v>-621.51623157759809</v>
      </c>
      <c r="I25" s="42">
        <v>11658.841726965838</v>
      </c>
      <c r="J25" s="42">
        <v>1332.1129560373026</v>
      </c>
      <c r="K25" s="42">
        <v>4266.9326298584265</v>
      </c>
      <c r="L25" s="42">
        <v>4354.2717254224608</v>
      </c>
      <c r="M25" s="42">
        <v>1705.5244156476467</v>
      </c>
      <c r="N25" s="43">
        <v>58.026642434746165</v>
      </c>
      <c r="O25" s="42">
        <v>102444.25896909142</v>
      </c>
      <c r="P25" s="42">
        <v>87173.324449854597</v>
      </c>
      <c r="Q25" s="42">
        <v>530.06273374525324</v>
      </c>
      <c r="R25" s="42">
        <v>14740.871785491574</v>
      </c>
      <c r="S25" s="42">
        <v>1099.0462635748795</v>
      </c>
      <c r="T25" s="42">
        <v>6464.6457172051732</v>
      </c>
      <c r="U25" s="42">
        <v>7177.1798047115199</v>
      </c>
      <c r="V25" s="44">
        <v>241397.68540598894</v>
      </c>
      <c r="W25" s="44">
        <v>4037.4932747828025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55591.571130472759</v>
      </c>
      <c r="D26" s="42">
        <v>48236.115697149573</v>
      </c>
      <c r="E26" s="42">
        <v>6876.9494563997041</v>
      </c>
      <c r="F26" s="42">
        <v>478.50597692347719</v>
      </c>
      <c r="G26" s="41">
        <v>4472.6034792108494</v>
      </c>
      <c r="H26" s="42">
        <v>-366.98344562364537</v>
      </c>
      <c r="I26" s="42">
        <v>4783.4187869617163</v>
      </c>
      <c r="J26" s="42">
        <v>717.98277581911395</v>
      </c>
      <c r="K26" s="42">
        <v>688.21494029974633</v>
      </c>
      <c r="L26" s="42">
        <v>2348.0544503542214</v>
      </c>
      <c r="M26" s="42">
        <v>1029.1666204886342</v>
      </c>
      <c r="N26" s="43">
        <v>56.168137872779198</v>
      </c>
      <c r="O26" s="42">
        <v>14552.88286605796</v>
      </c>
      <c r="P26" s="42">
        <v>6583.1911094835295</v>
      </c>
      <c r="Q26" s="42">
        <v>58.960913164398917</v>
      </c>
      <c r="R26" s="42">
        <v>7910.7308434100323</v>
      </c>
      <c r="S26" s="42">
        <v>504.1591306256895</v>
      </c>
      <c r="T26" s="42">
        <v>2924.8251068245381</v>
      </c>
      <c r="U26" s="42">
        <v>4481.7466059598046</v>
      </c>
      <c r="V26" s="44">
        <v>74617.057475741574</v>
      </c>
      <c r="W26" s="44">
        <v>2382.6374644998418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73968.634849529088</v>
      </c>
      <c r="D27" s="42">
        <v>63669.79107423027</v>
      </c>
      <c r="E27" s="42">
        <v>9648.8090651623315</v>
      </c>
      <c r="F27" s="42">
        <v>650.03471013648584</v>
      </c>
      <c r="G27" s="41">
        <v>4204.8300927157052</v>
      </c>
      <c r="H27" s="42">
        <v>-370.19669041666589</v>
      </c>
      <c r="I27" s="42">
        <v>4535.0689350500807</v>
      </c>
      <c r="J27" s="42">
        <v>670.44746991965383</v>
      </c>
      <c r="K27" s="42">
        <v>1014.9932572766044</v>
      </c>
      <c r="L27" s="42">
        <v>2191.0411037398126</v>
      </c>
      <c r="M27" s="42">
        <v>658.58710411400989</v>
      </c>
      <c r="N27" s="43">
        <v>39.957848082289615</v>
      </c>
      <c r="O27" s="42">
        <v>32546.281017174791</v>
      </c>
      <c r="P27" s="42">
        <v>25782.953643499699</v>
      </c>
      <c r="Q27" s="42">
        <v>-5.128915035599281</v>
      </c>
      <c r="R27" s="42">
        <v>6768.4562887106913</v>
      </c>
      <c r="S27" s="42">
        <v>629.83668348833214</v>
      </c>
      <c r="T27" s="42">
        <v>3612.8533698739061</v>
      </c>
      <c r="U27" s="42">
        <v>2525.7662353484525</v>
      </c>
      <c r="V27" s="44">
        <v>110719.74595941958</v>
      </c>
      <c r="W27" s="44">
        <v>3398.6047627054941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102664.29502636417</v>
      </c>
      <c r="D28" s="46">
        <v>88524.581605086962</v>
      </c>
      <c r="E28" s="46">
        <v>13473.998109276663</v>
      </c>
      <c r="F28" s="46">
        <v>665.71531200053278</v>
      </c>
      <c r="G28" s="48">
        <v>6669.6272927145337</v>
      </c>
      <c r="H28" s="46">
        <v>-499.51642025435007</v>
      </c>
      <c r="I28" s="46">
        <v>7085.2012569200424</v>
      </c>
      <c r="J28" s="46">
        <v>951.15067075394427</v>
      </c>
      <c r="K28" s="46">
        <v>1722.0227067356243</v>
      </c>
      <c r="L28" s="46">
        <v>3108.4007549310081</v>
      </c>
      <c r="M28" s="46">
        <v>1303.6271244994662</v>
      </c>
      <c r="N28" s="47">
        <v>83.942456048840995</v>
      </c>
      <c r="O28" s="46">
        <v>38691.373931134163</v>
      </c>
      <c r="P28" s="46">
        <v>28452.945327465939</v>
      </c>
      <c r="Q28" s="46">
        <v>1243.3639268772786</v>
      </c>
      <c r="R28" s="46">
        <v>8995.064676790942</v>
      </c>
      <c r="S28" s="46">
        <v>686.69866023463965</v>
      </c>
      <c r="T28" s="46">
        <v>4124.041817407111</v>
      </c>
      <c r="U28" s="46">
        <v>4184.3241991491905</v>
      </c>
      <c r="V28" s="49">
        <v>148025.29625021288</v>
      </c>
      <c r="W28" s="49">
        <v>3165.436269063423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87609.388237269901</v>
      </c>
      <c r="D29" s="42">
        <v>75812.65473800106</v>
      </c>
      <c r="E29" s="42">
        <v>11134.505839218091</v>
      </c>
      <c r="F29" s="42">
        <v>662.22766005074823</v>
      </c>
      <c r="G29" s="41">
        <v>7661.451133832139</v>
      </c>
      <c r="H29" s="42">
        <v>-489.59834527753861</v>
      </c>
      <c r="I29" s="42">
        <v>8069.6882793969016</v>
      </c>
      <c r="J29" s="42">
        <v>1103.0617600841163</v>
      </c>
      <c r="K29" s="42">
        <v>1340.7813369292901</v>
      </c>
      <c r="L29" s="42">
        <v>3607.0581484837794</v>
      </c>
      <c r="M29" s="42">
        <v>2018.7870338997166</v>
      </c>
      <c r="N29" s="43">
        <v>81.361199712775772</v>
      </c>
      <c r="O29" s="42">
        <v>34166.413934592267</v>
      </c>
      <c r="P29" s="42">
        <v>18943.212047280962</v>
      </c>
      <c r="Q29" s="42">
        <v>104.05703652833603</v>
      </c>
      <c r="R29" s="42">
        <v>15119.14485078297</v>
      </c>
      <c r="S29" s="42">
        <v>429.09375219435918</v>
      </c>
      <c r="T29" s="42">
        <v>4999.6584218521784</v>
      </c>
      <c r="U29" s="42">
        <v>9690.3926767364337</v>
      </c>
      <c r="V29" s="44">
        <v>129437.25330569432</v>
      </c>
      <c r="W29" s="44">
        <v>2688.0971362704418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95303.387501016288</v>
      </c>
      <c r="D30" s="42">
        <v>82375.234278854768</v>
      </c>
      <c r="E30" s="42">
        <v>12342.831877530884</v>
      </c>
      <c r="F30" s="42">
        <v>585.32134463062994</v>
      </c>
      <c r="G30" s="41">
        <v>6710.7625839703069</v>
      </c>
      <c r="H30" s="42">
        <v>-507.7425927808514</v>
      </c>
      <c r="I30" s="42">
        <v>7140.4479851485466</v>
      </c>
      <c r="J30" s="42">
        <v>910.95713249485061</v>
      </c>
      <c r="K30" s="42">
        <v>1878.480203954847</v>
      </c>
      <c r="L30" s="42">
        <v>2977.2666068975723</v>
      </c>
      <c r="M30" s="42">
        <v>1373.7440418012761</v>
      </c>
      <c r="N30" s="43">
        <v>78.057191602612278</v>
      </c>
      <c r="O30" s="42">
        <v>69084.404096117243</v>
      </c>
      <c r="P30" s="42">
        <v>56955.361961857066</v>
      </c>
      <c r="Q30" s="42">
        <v>1768.9894794701709</v>
      </c>
      <c r="R30" s="42">
        <v>10360.052654790001</v>
      </c>
      <c r="S30" s="42">
        <v>1192.9482344076534</v>
      </c>
      <c r="T30" s="42">
        <v>4526.2737250359723</v>
      </c>
      <c r="U30" s="42">
        <v>4640.8306953463762</v>
      </c>
      <c r="V30" s="44">
        <v>171098.55418110383</v>
      </c>
      <c r="W30" s="44">
        <v>3756.5274152217235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18732.765721844429</v>
      </c>
      <c r="D31" s="42">
        <v>16226.875318898694</v>
      </c>
      <c r="E31" s="42">
        <v>2324.5796697454211</v>
      </c>
      <c r="F31" s="42">
        <v>181.31073320031211</v>
      </c>
      <c r="G31" s="41">
        <v>1981.7556025088659</v>
      </c>
      <c r="H31" s="42">
        <v>-134.31226233143104</v>
      </c>
      <c r="I31" s="42">
        <v>2103.5745841737412</v>
      </c>
      <c r="J31" s="42">
        <v>331.74592908490871</v>
      </c>
      <c r="K31" s="42">
        <v>383.22184445467889</v>
      </c>
      <c r="L31" s="42">
        <v>1085.3813136198985</v>
      </c>
      <c r="M31" s="42">
        <v>303.22549701425515</v>
      </c>
      <c r="N31" s="43">
        <v>12.49328066655567</v>
      </c>
      <c r="O31" s="42">
        <v>5737.1792339862541</v>
      </c>
      <c r="P31" s="42">
        <v>2486.1306891319641</v>
      </c>
      <c r="Q31" s="42">
        <v>38.151874372398723</v>
      </c>
      <c r="R31" s="42">
        <v>3212.8966704818913</v>
      </c>
      <c r="S31" s="42">
        <v>401.64301306463381</v>
      </c>
      <c r="T31" s="42">
        <v>1371.8061584505554</v>
      </c>
      <c r="U31" s="42">
        <v>1439.4474989667021</v>
      </c>
      <c r="V31" s="44">
        <v>26451.700558339551</v>
      </c>
      <c r="W31" s="44">
        <v>2095.3501709711304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10666.894969673252</v>
      </c>
      <c r="D32" s="42">
        <v>9179.835468789528</v>
      </c>
      <c r="E32" s="42">
        <v>1346.6166358124115</v>
      </c>
      <c r="F32" s="42">
        <v>140.44286507131221</v>
      </c>
      <c r="G32" s="41">
        <v>910.22234028704133</v>
      </c>
      <c r="H32" s="42">
        <v>-89.291891803409882</v>
      </c>
      <c r="I32" s="42">
        <v>984.7494458481583</v>
      </c>
      <c r="J32" s="42">
        <v>172.31414162748604</v>
      </c>
      <c r="K32" s="42">
        <v>74.26779931292225</v>
      </c>
      <c r="L32" s="42">
        <v>563.74164670044195</v>
      </c>
      <c r="M32" s="42">
        <v>174.42585820730798</v>
      </c>
      <c r="N32" s="43">
        <v>14.764786242293066</v>
      </c>
      <c r="O32" s="42">
        <v>3090.2113533643524</v>
      </c>
      <c r="P32" s="42">
        <v>989.24753432792545</v>
      </c>
      <c r="Q32" s="42">
        <v>1.7320294465162165</v>
      </c>
      <c r="R32" s="42">
        <v>2099.2317895899105</v>
      </c>
      <c r="S32" s="42">
        <v>253.61159644971633</v>
      </c>
      <c r="T32" s="42">
        <v>984.81835786757529</v>
      </c>
      <c r="U32" s="42">
        <v>860.8018352726192</v>
      </c>
      <c r="V32" s="44">
        <v>14667.328663324646</v>
      </c>
      <c r="W32" s="44">
        <v>2008.3977356325681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11111.212057625691</v>
      </c>
      <c r="D33" s="42">
        <v>9534.0900386118792</v>
      </c>
      <c r="E33" s="42">
        <v>1422.2102716755444</v>
      </c>
      <c r="F33" s="42">
        <v>154.91174733826605</v>
      </c>
      <c r="G33" s="41">
        <v>1105.5526459780638</v>
      </c>
      <c r="H33" s="42">
        <v>-103.41192727450181</v>
      </c>
      <c r="I33" s="42">
        <v>1190.379527632896</v>
      </c>
      <c r="J33" s="42">
        <v>202.75023092719601</v>
      </c>
      <c r="K33" s="42">
        <v>162.39892116425668</v>
      </c>
      <c r="L33" s="42">
        <v>663.39587407194858</v>
      </c>
      <c r="M33" s="42">
        <v>161.83450146949474</v>
      </c>
      <c r="N33" s="43">
        <v>18.585045619669593</v>
      </c>
      <c r="O33" s="42">
        <v>2803.9796697266943</v>
      </c>
      <c r="P33" s="42">
        <v>574.83043473742532</v>
      </c>
      <c r="Q33" s="42">
        <v>21.657352585398041</v>
      </c>
      <c r="R33" s="42">
        <v>2207.4918824038709</v>
      </c>
      <c r="S33" s="42">
        <v>392.80634335802699</v>
      </c>
      <c r="T33" s="42">
        <v>963.48478178727999</v>
      </c>
      <c r="U33" s="42">
        <v>851.20075725856407</v>
      </c>
      <c r="V33" s="44">
        <v>15020.744373330448</v>
      </c>
      <c r="W33" s="44">
        <v>1762.1708556229994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10372.756724119343</v>
      </c>
      <c r="D34" s="42">
        <v>8825.7799966312723</v>
      </c>
      <c r="E34" s="42">
        <v>1346.7607314532818</v>
      </c>
      <c r="F34" s="42">
        <v>200.21599603478813</v>
      </c>
      <c r="G34" s="41">
        <v>873.43124232321611</v>
      </c>
      <c r="H34" s="42">
        <v>-82.107550423525737</v>
      </c>
      <c r="I34" s="42">
        <v>937.05699738051476</v>
      </c>
      <c r="J34" s="42">
        <v>167.16751690134777</v>
      </c>
      <c r="K34" s="42">
        <v>77.238511285439159</v>
      </c>
      <c r="L34" s="42">
        <v>546.93948045757168</v>
      </c>
      <c r="M34" s="42">
        <v>145.71148873615616</v>
      </c>
      <c r="N34" s="43">
        <v>18.481795366226983</v>
      </c>
      <c r="O34" s="42">
        <v>2788.957917231905</v>
      </c>
      <c r="P34" s="42">
        <v>1205.8097653000302</v>
      </c>
      <c r="Q34" s="42">
        <v>17.271378548329551</v>
      </c>
      <c r="R34" s="42">
        <v>1565.8767733835452</v>
      </c>
      <c r="S34" s="42">
        <v>118.78967026268776</v>
      </c>
      <c r="T34" s="42">
        <v>566.52496479895126</v>
      </c>
      <c r="U34" s="42">
        <v>880.56213832190622</v>
      </c>
      <c r="V34" s="44">
        <v>14035.145883674464</v>
      </c>
      <c r="W34" s="44">
        <v>2052.8222734641599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11193.160477319276</v>
      </c>
      <c r="D35" s="42">
        <v>9701.6988592473281</v>
      </c>
      <c r="E35" s="42">
        <v>1403.1637838358808</v>
      </c>
      <c r="F35" s="42">
        <v>88.297834236068041</v>
      </c>
      <c r="G35" s="41">
        <v>1262.7567897629674</v>
      </c>
      <c r="H35" s="42">
        <v>-131.29337001478893</v>
      </c>
      <c r="I35" s="42">
        <v>1379.5951242957908</v>
      </c>
      <c r="J35" s="42">
        <v>216.78666026035896</v>
      </c>
      <c r="K35" s="42">
        <v>245.5788563947296</v>
      </c>
      <c r="L35" s="42">
        <v>709.36042080531797</v>
      </c>
      <c r="M35" s="42">
        <v>207.86918683538437</v>
      </c>
      <c r="N35" s="43">
        <v>14.455035481965238</v>
      </c>
      <c r="O35" s="42">
        <v>5336.5015134915084</v>
      </c>
      <c r="P35" s="42">
        <v>3012.3628552853411</v>
      </c>
      <c r="Q35" s="42">
        <v>17.675381385769612</v>
      </c>
      <c r="R35" s="42">
        <v>2306.4632768203978</v>
      </c>
      <c r="S35" s="42">
        <v>267.66441576393942</v>
      </c>
      <c r="T35" s="42">
        <v>837.32242669174104</v>
      </c>
      <c r="U35" s="42">
        <v>1201.4764343647173</v>
      </c>
      <c r="V35" s="44">
        <v>17792.418780573753</v>
      </c>
      <c r="W35" s="44">
        <v>2160.8475565428412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71973.053262385583</v>
      </c>
      <c r="D36" s="42">
        <v>62341.749983204892</v>
      </c>
      <c r="E36" s="42">
        <v>9148.1908702865476</v>
      </c>
      <c r="F36" s="42">
        <v>483.11240889414341</v>
      </c>
      <c r="G36" s="41">
        <v>5967.0757484753794</v>
      </c>
      <c r="H36" s="42">
        <v>-369.09252779431858</v>
      </c>
      <c r="I36" s="42">
        <v>6296.6234292011795</v>
      </c>
      <c r="J36" s="42">
        <v>845.6716622227176</v>
      </c>
      <c r="K36" s="42">
        <v>1198.1871622484791</v>
      </c>
      <c r="L36" s="42">
        <v>2765.0185528640723</v>
      </c>
      <c r="M36" s="42">
        <v>1487.7460518659097</v>
      </c>
      <c r="N36" s="43">
        <v>39.544847068519189</v>
      </c>
      <c r="O36" s="42">
        <v>34226.949921466869</v>
      </c>
      <c r="P36" s="42">
        <v>23260.706395495014</v>
      </c>
      <c r="Q36" s="42">
        <v>98.880471484305488</v>
      </c>
      <c r="R36" s="42">
        <v>10867.363054487549</v>
      </c>
      <c r="S36" s="42">
        <v>196.7062244808877</v>
      </c>
      <c r="T36" s="42">
        <v>4372.6474559060298</v>
      </c>
      <c r="U36" s="42">
        <v>6298.0093741006312</v>
      </c>
      <c r="V36" s="44">
        <v>112167.07893232783</v>
      </c>
      <c r="W36" s="44">
        <v>2978.3351194160491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63786.853603379888</v>
      </c>
      <c r="D37" s="50">
        <v>55558.672359450393</v>
      </c>
      <c r="E37" s="50">
        <v>7921.6314191395659</v>
      </c>
      <c r="F37" s="50">
        <v>306.54982478992929</v>
      </c>
      <c r="G37" s="52">
        <v>6601.7612391362009</v>
      </c>
      <c r="H37" s="50">
        <v>-297.75602002242567</v>
      </c>
      <c r="I37" s="50">
        <v>6869.1616846464985</v>
      </c>
      <c r="J37" s="50">
        <v>730.33918974058054</v>
      </c>
      <c r="K37" s="50">
        <v>2025.0353279323472</v>
      </c>
      <c r="L37" s="50">
        <v>2387.6457616161574</v>
      </c>
      <c r="M37" s="50">
        <v>1726.141405357414</v>
      </c>
      <c r="N37" s="51">
        <v>30.355574512126999</v>
      </c>
      <c r="O37" s="50">
        <v>43115.314767515811</v>
      </c>
      <c r="P37" s="50">
        <v>29338.629377451653</v>
      </c>
      <c r="Q37" s="50">
        <v>19.055768838397569</v>
      </c>
      <c r="R37" s="50">
        <v>13757.62962122576</v>
      </c>
      <c r="S37" s="50">
        <v>52.010471640853581</v>
      </c>
      <c r="T37" s="50">
        <v>4211.5013055523832</v>
      </c>
      <c r="U37" s="50">
        <v>9494.1178440325239</v>
      </c>
      <c r="V37" s="53">
        <v>113503.9296100319</v>
      </c>
      <c r="W37" s="53">
        <v>3533.9662995837816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88802.596430414094</v>
      </c>
      <c r="D38" s="42">
        <v>77351.318595544391</v>
      </c>
      <c r="E38" s="42">
        <v>11021.73922096145</v>
      </c>
      <c r="F38" s="42">
        <v>429.53861390825341</v>
      </c>
      <c r="G38" s="41">
        <v>7986.4538484650839</v>
      </c>
      <c r="H38" s="42">
        <v>-439.06890770045516</v>
      </c>
      <c r="I38" s="42">
        <v>8368.5286162652192</v>
      </c>
      <c r="J38" s="42">
        <v>970.51002346164819</v>
      </c>
      <c r="K38" s="42">
        <v>1727.9641306806579</v>
      </c>
      <c r="L38" s="42">
        <v>3172.5193663405821</v>
      </c>
      <c r="M38" s="42">
        <v>2497.5350957823298</v>
      </c>
      <c r="N38" s="43">
        <v>56.994139900320079</v>
      </c>
      <c r="O38" s="42">
        <v>90209.290274586048</v>
      </c>
      <c r="P38" s="42">
        <v>75131.175556113958</v>
      </c>
      <c r="Q38" s="42">
        <v>579.69064025460955</v>
      </c>
      <c r="R38" s="42">
        <v>14498.424078217478</v>
      </c>
      <c r="S38" s="42">
        <v>118.38743414184607</v>
      </c>
      <c r="T38" s="42">
        <v>5031.5361792135391</v>
      </c>
      <c r="U38" s="42">
        <v>9348.5004648620943</v>
      </c>
      <c r="V38" s="49">
        <v>186998.34055346524</v>
      </c>
      <c r="W38" s="49">
        <v>4417.527120868046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53132.475771345533</v>
      </c>
      <c r="D39" s="42">
        <v>44906.102439844704</v>
      </c>
      <c r="E39" s="42">
        <v>7015.3194151695116</v>
      </c>
      <c r="F39" s="42">
        <v>1211.0539163313144</v>
      </c>
      <c r="G39" s="41">
        <v>2632.7741792589013</v>
      </c>
      <c r="H39" s="42">
        <v>-229.01927461635216</v>
      </c>
      <c r="I39" s="42">
        <v>2831.6443798700111</v>
      </c>
      <c r="J39" s="42">
        <v>380.2436315848139</v>
      </c>
      <c r="K39" s="42">
        <v>540.66957899807414</v>
      </c>
      <c r="L39" s="42">
        <v>1242.0084035390689</v>
      </c>
      <c r="M39" s="42">
        <v>668.72276574805448</v>
      </c>
      <c r="N39" s="43">
        <v>30.149074005241783</v>
      </c>
      <c r="O39" s="42">
        <v>21312.682512695315</v>
      </c>
      <c r="P39" s="42">
        <v>16107.64583499455</v>
      </c>
      <c r="Q39" s="42">
        <v>1369.3237004830671</v>
      </c>
      <c r="R39" s="42">
        <v>3835.7129772176991</v>
      </c>
      <c r="S39" s="42">
        <v>144.77828933504907</v>
      </c>
      <c r="T39" s="42">
        <v>1147.435789330209</v>
      </c>
      <c r="U39" s="42">
        <v>2543.498898552441</v>
      </c>
      <c r="V39" s="44">
        <v>77077.932463299745</v>
      </c>
      <c r="W39" s="44">
        <v>3953.322688788006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65656.960536682425</v>
      </c>
      <c r="D40" s="42">
        <v>56694.819895540822</v>
      </c>
      <c r="E40" s="42">
        <v>8689.4792139822002</v>
      </c>
      <c r="F40" s="42">
        <v>272.66142715940487</v>
      </c>
      <c r="G40" s="41">
        <v>5275.6574876299501</v>
      </c>
      <c r="H40" s="42">
        <v>-301.68460244371147</v>
      </c>
      <c r="I40" s="42">
        <v>5551.8392774733375</v>
      </c>
      <c r="J40" s="42">
        <v>605.41640856977926</v>
      </c>
      <c r="K40" s="42">
        <v>1975.5234617237322</v>
      </c>
      <c r="L40" s="42">
        <v>1978.4067930110746</v>
      </c>
      <c r="M40" s="42">
        <v>992.49261416875117</v>
      </c>
      <c r="N40" s="43">
        <v>25.502812600324383</v>
      </c>
      <c r="O40" s="42">
        <v>43205.62451118738</v>
      </c>
      <c r="P40" s="42">
        <v>35113.91429954434</v>
      </c>
      <c r="Q40" s="42">
        <v>397.3178716852052</v>
      </c>
      <c r="R40" s="42">
        <v>7694.3923399578371</v>
      </c>
      <c r="S40" s="42">
        <v>286.088445993856</v>
      </c>
      <c r="T40" s="42">
        <v>3714.8213245105667</v>
      </c>
      <c r="U40" s="42">
        <v>3693.4825694534143</v>
      </c>
      <c r="V40" s="44">
        <v>114138.24253549977</v>
      </c>
      <c r="W40" s="44">
        <v>3923.2201057127063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14383.175967570027</v>
      </c>
      <c r="D41" s="42">
        <v>12294.318406358148</v>
      </c>
      <c r="E41" s="42">
        <v>1885.2901337649967</v>
      </c>
      <c r="F41" s="42">
        <v>203.56742744688282</v>
      </c>
      <c r="G41" s="41">
        <v>791.06943545599938</v>
      </c>
      <c r="H41" s="42">
        <v>-123.50178625525517</v>
      </c>
      <c r="I41" s="42">
        <v>901.45843952404323</v>
      </c>
      <c r="J41" s="42">
        <v>170.25995371061879</v>
      </c>
      <c r="K41" s="42">
        <v>101.99444438974658</v>
      </c>
      <c r="L41" s="42">
        <v>556.78902618615064</v>
      </c>
      <c r="M41" s="42">
        <v>72.415015237527157</v>
      </c>
      <c r="N41" s="43">
        <v>13.112782187211323</v>
      </c>
      <c r="O41" s="42">
        <v>2365.6157268661032</v>
      </c>
      <c r="P41" s="42">
        <v>1179.9700228483355</v>
      </c>
      <c r="Q41" s="42">
        <v>41.146261376573371</v>
      </c>
      <c r="R41" s="42">
        <v>1144.4994426411943</v>
      </c>
      <c r="S41" s="42">
        <v>216.35751100217882</v>
      </c>
      <c r="T41" s="42">
        <v>533.1350574089106</v>
      </c>
      <c r="U41" s="42">
        <v>395.00687423010481</v>
      </c>
      <c r="V41" s="44">
        <v>17539.861129892131</v>
      </c>
      <c r="W41" s="44">
        <v>2438.8016031551911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37553.992959714567</v>
      </c>
      <c r="D42" s="42">
        <v>32301.455688816663</v>
      </c>
      <c r="E42" s="42">
        <v>4976.2178026777156</v>
      </c>
      <c r="F42" s="42">
        <v>276.31946822018779</v>
      </c>
      <c r="G42" s="41">
        <v>2744.2893344799672</v>
      </c>
      <c r="H42" s="42">
        <v>-209.24628795495565</v>
      </c>
      <c r="I42" s="42">
        <v>2923.7995494434517</v>
      </c>
      <c r="J42" s="42">
        <v>362.40689076170764</v>
      </c>
      <c r="K42" s="42">
        <v>915.96952485937459</v>
      </c>
      <c r="L42" s="42">
        <v>1184.4561559485473</v>
      </c>
      <c r="M42" s="42">
        <v>460.96697787382203</v>
      </c>
      <c r="N42" s="43">
        <v>29.736072991471346</v>
      </c>
      <c r="O42" s="42">
        <v>10344.737115817334</v>
      </c>
      <c r="P42" s="42">
        <v>6130.7628290948305</v>
      </c>
      <c r="Q42" s="42">
        <v>8.888857331516542</v>
      </c>
      <c r="R42" s="42">
        <v>4205.085429390987</v>
      </c>
      <c r="S42" s="42">
        <v>255.57237956441594</v>
      </c>
      <c r="T42" s="42">
        <v>2024.3601992054862</v>
      </c>
      <c r="U42" s="42">
        <v>1925.1528506210843</v>
      </c>
      <c r="V42" s="44">
        <v>50643.019410011868</v>
      </c>
      <c r="W42" s="44">
        <v>2733.3235864643711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1074214.6501444366</v>
      </c>
      <c r="D44" s="72">
        <v>932056.98429759755</v>
      </c>
      <c r="E44" s="72">
        <v>133662.92381476911</v>
      </c>
      <c r="F44" s="73">
        <v>8494.742032070224</v>
      </c>
      <c r="G44" s="74">
        <v>125247.0258202026</v>
      </c>
      <c r="H44" s="72">
        <v>-5878.1874083891353</v>
      </c>
      <c r="I44" s="72">
        <v>129972.63064941183</v>
      </c>
      <c r="J44" s="72">
        <v>14725.672425258032</v>
      </c>
      <c r="K44" s="72">
        <v>42680.218909150157</v>
      </c>
      <c r="L44" s="72">
        <v>48160.02978910441</v>
      </c>
      <c r="M44" s="72">
        <v>24406.709525899252</v>
      </c>
      <c r="N44" s="73">
        <v>1152.5825791798425</v>
      </c>
      <c r="O44" s="72">
        <v>540379.74619351758</v>
      </c>
      <c r="P44" s="72">
        <v>339761.27904571628</v>
      </c>
      <c r="Q44" s="72">
        <v>2994.0280024425879</v>
      </c>
      <c r="R44" s="72">
        <v>197624.4391453588</v>
      </c>
      <c r="S44" s="72">
        <v>5428.6089187385833</v>
      </c>
      <c r="T44" s="72">
        <v>75269.188516769165</v>
      </c>
      <c r="U44" s="72">
        <v>116926.64170985098</v>
      </c>
      <c r="V44" s="74">
        <v>1739841.4221581568</v>
      </c>
      <c r="W44" s="49">
        <v>2923.4350167997845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1966481.2719608545</v>
      </c>
      <c r="D45" s="75">
        <v>1700961.2377363441</v>
      </c>
      <c r="E45" s="75">
        <v>250069.43594188188</v>
      </c>
      <c r="F45" s="76">
        <v>15450.598282629009</v>
      </c>
      <c r="G45" s="77">
        <v>178786.07771024801</v>
      </c>
      <c r="H45" s="75">
        <v>-9346.9960264879701</v>
      </c>
      <c r="I45" s="75">
        <v>186539.61257535618</v>
      </c>
      <c r="J45" s="75">
        <v>21830.268520975718</v>
      </c>
      <c r="K45" s="75">
        <v>52435.046789571461</v>
      </c>
      <c r="L45" s="75">
        <v>71368.842707546428</v>
      </c>
      <c r="M45" s="75">
        <v>40905.454557262565</v>
      </c>
      <c r="N45" s="76">
        <v>1593.4611613797824</v>
      </c>
      <c r="O45" s="75">
        <v>1258679.6105250795</v>
      </c>
      <c r="P45" s="75">
        <v>941000.05725131754</v>
      </c>
      <c r="Q45" s="75">
        <v>10949.727646368676</v>
      </c>
      <c r="R45" s="75">
        <v>306729.82562739344</v>
      </c>
      <c r="S45" s="75">
        <v>3898.9604527061242</v>
      </c>
      <c r="T45" s="75">
        <v>115589.60643960745</v>
      </c>
      <c r="U45" s="75">
        <v>187241.25873507987</v>
      </c>
      <c r="V45" s="77">
        <v>3403946.9601961831</v>
      </c>
      <c r="W45" s="44">
        <v>3555.8901461407781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2360544.8033524211</v>
      </c>
      <c r="D46" s="75">
        <v>2040302.7238668322</v>
      </c>
      <c r="E46" s="75">
        <v>300735.30645030481</v>
      </c>
      <c r="F46" s="76">
        <v>19506.77303528415</v>
      </c>
      <c r="G46" s="77">
        <v>248493.63564356722</v>
      </c>
      <c r="H46" s="75">
        <v>-10466.224167703396</v>
      </c>
      <c r="I46" s="75">
        <v>256754.9506490037</v>
      </c>
      <c r="J46" s="75">
        <v>26690.069907105586</v>
      </c>
      <c r="K46" s="75">
        <v>94538.947576053368</v>
      </c>
      <c r="L46" s="75">
        <v>87260.988176435072</v>
      </c>
      <c r="M46" s="75">
        <v>48264.944989409683</v>
      </c>
      <c r="N46" s="76">
        <v>2204.9091622669121</v>
      </c>
      <c r="O46" s="75">
        <v>1337661.3518260007</v>
      </c>
      <c r="P46" s="75">
        <v>926775.50808275817</v>
      </c>
      <c r="Q46" s="75">
        <v>14879.486237330293</v>
      </c>
      <c r="R46" s="75">
        <v>396006.35750591231</v>
      </c>
      <c r="S46" s="75">
        <v>7907.5871552107919</v>
      </c>
      <c r="T46" s="75">
        <v>144972.64320500384</v>
      </c>
      <c r="U46" s="75">
        <v>243126.12714569762</v>
      </c>
      <c r="V46" s="78">
        <v>3946699.7908219891</v>
      </c>
      <c r="W46" s="44">
        <v>3379.0237935119771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2735579.7707935055</v>
      </c>
      <c r="D47" s="79">
        <v>2365223.4033796759</v>
      </c>
      <c r="E47" s="79">
        <v>351955.82611782919</v>
      </c>
      <c r="F47" s="80">
        <v>18400.541295999679</v>
      </c>
      <c r="G47" s="81">
        <v>251910.9486892861</v>
      </c>
      <c r="H47" s="79">
        <v>-13514.530753488323</v>
      </c>
      <c r="I47" s="79">
        <v>263113.603017941</v>
      </c>
      <c r="J47" s="79">
        <v>29491.713207974892</v>
      </c>
      <c r="K47" s="79">
        <v>95917.357931301172</v>
      </c>
      <c r="L47" s="79">
        <v>96408.705489766027</v>
      </c>
      <c r="M47" s="79">
        <v>41295.826388898837</v>
      </c>
      <c r="N47" s="80">
        <v>2311.8764248334542</v>
      </c>
      <c r="O47" s="79">
        <v>1482300.8208639901</v>
      </c>
      <c r="P47" s="79">
        <v>1125493.0429438232</v>
      </c>
      <c r="Q47" s="79">
        <v>15105.761028129042</v>
      </c>
      <c r="R47" s="79">
        <v>341702.01689203817</v>
      </c>
      <c r="S47" s="79">
        <v>11683.722676322439</v>
      </c>
      <c r="T47" s="79">
        <v>152667.36166716059</v>
      </c>
      <c r="U47" s="79">
        <v>177350.93254855505</v>
      </c>
      <c r="V47" s="82">
        <v>4469791.5403467827</v>
      </c>
      <c r="W47" s="53">
        <v>3377.9170205433657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2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2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3:22" ht="12.95" customHeight="1" x14ac:dyDescent="0.15">
      <c r="C51" s="71"/>
      <c r="D51" s="71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3:22" ht="12.95" customHeight="1" x14ac:dyDescent="0.15">
      <c r="C52" s="71"/>
      <c r="D52" s="71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3:22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3:22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</sheetData>
  <mergeCells count="2">
    <mergeCell ref="A44:A47"/>
    <mergeCell ref="X44:X47"/>
  </mergeCells>
  <phoneticPr fontId="4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46" ht="18.75" customHeight="1" x14ac:dyDescent="0.15">
      <c r="A2" s="83" t="s">
        <v>94</v>
      </c>
      <c r="V2" s="83" t="s">
        <v>95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7469780.433612233</v>
      </c>
      <c r="D7" s="46">
        <v>6427507.7038237872</v>
      </c>
      <c r="E7" s="46">
        <v>978312.74327084457</v>
      </c>
      <c r="F7" s="47">
        <v>63959.986517598496</v>
      </c>
      <c r="G7" s="48">
        <v>699601.69239910843</v>
      </c>
      <c r="H7" s="46">
        <v>-32734.054880600892</v>
      </c>
      <c r="I7" s="46">
        <v>725470.58639073255</v>
      </c>
      <c r="J7" s="46">
        <v>90684.822548482698</v>
      </c>
      <c r="K7" s="46">
        <v>213023.43615598077</v>
      </c>
      <c r="L7" s="46">
        <v>256932.56701188665</v>
      </c>
      <c r="M7" s="46">
        <v>164829.76067438221</v>
      </c>
      <c r="N7" s="57">
        <v>6865.1608889770459</v>
      </c>
      <c r="O7" s="46">
        <v>4224888.223962415</v>
      </c>
      <c r="P7" s="46">
        <v>3138609.5857201372</v>
      </c>
      <c r="Q7" s="46">
        <v>33064.430561187364</v>
      </c>
      <c r="R7" s="46">
        <v>1053214.2076810903</v>
      </c>
      <c r="S7" s="46">
        <v>36867.884583736428</v>
      </c>
      <c r="T7" s="46">
        <v>384084.40253426431</v>
      </c>
      <c r="U7" s="46">
        <v>632261.92056308966</v>
      </c>
      <c r="V7" s="49">
        <v>12394270.349973757</v>
      </c>
      <c r="W7" s="55">
        <v>3358.6205378048626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1392704.1631735193</v>
      </c>
      <c r="D8" s="46">
        <v>1197020.8256036714</v>
      </c>
      <c r="E8" s="46">
        <v>181439.10321540353</v>
      </c>
      <c r="F8" s="46">
        <v>14244.234354444248</v>
      </c>
      <c r="G8" s="48">
        <v>162807.23813971377</v>
      </c>
      <c r="H8" s="46">
        <v>-5300.9391433534565</v>
      </c>
      <c r="I8" s="46">
        <v>166568.1303643985</v>
      </c>
      <c r="J8" s="46">
        <v>18109.823666182827</v>
      </c>
      <c r="K8" s="46">
        <v>58170.488942776756</v>
      </c>
      <c r="L8" s="46">
        <v>51316.781715707089</v>
      </c>
      <c r="M8" s="46">
        <v>38971.036039731815</v>
      </c>
      <c r="N8" s="47">
        <v>1540.0469186687192</v>
      </c>
      <c r="O8" s="46">
        <v>945038.94114028104</v>
      </c>
      <c r="P8" s="46">
        <v>684461.46385717904</v>
      </c>
      <c r="Q8" s="46">
        <v>7631.2585053247803</v>
      </c>
      <c r="R8" s="46">
        <v>252946.21877777713</v>
      </c>
      <c r="S8" s="46">
        <v>4993.5130280095245</v>
      </c>
      <c r="T8" s="46">
        <v>79139.763914550553</v>
      </c>
      <c r="U8" s="46">
        <v>168812.94183521706</v>
      </c>
      <c r="V8" s="49">
        <v>2500550.3424535142</v>
      </c>
      <c r="W8" s="55">
        <v>3563.0374085797775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1622574.4387656446</v>
      </c>
      <c r="D9" s="42">
        <v>1397415.0598278875</v>
      </c>
      <c r="E9" s="42">
        <v>211719.54181384615</v>
      </c>
      <c r="F9" s="42">
        <v>13439.837123910827</v>
      </c>
      <c r="G9" s="41">
        <v>155761.40547601201</v>
      </c>
      <c r="H9" s="42">
        <v>-7250.1462684860508</v>
      </c>
      <c r="I9" s="42">
        <v>161362.56329786888</v>
      </c>
      <c r="J9" s="42">
        <v>19654.556356583453</v>
      </c>
      <c r="K9" s="42">
        <v>55711.189974148998</v>
      </c>
      <c r="L9" s="42">
        <v>55685.172424367091</v>
      </c>
      <c r="M9" s="42">
        <v>30311.644542769332</v>
      </c>
      <c r="N9" s="43">
        <v>1648.9884466292206</v>
      </c>
      <c r="O9" s="42">
        <v>850587.6415360393</v>
      </c>
      <c r="P9" s="42">
        <v>631415.62139421632</v>
      </c>
      <c r="Q9" s="42">
        <v>8096.8945774988624</v>
      </c>
      <c r="R9" s="42">
        <v>211075.12556432415</v>
      </c>
      <c r="S9" s="42">
        <v>8327.4609567556654</v>
      </c>
      <c r="T9" s="42">
        <v>86073.130829566071</v>
      </c>
      <c r="U9" s="42">
        <v>116674.53377800241</v>
      </c>
      <c r="V9" s="44">
        <v>2628923.4857776957</v>
      </c>
      <c r="W9" s="44">
        <v>3297.8452185217793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387429.63109351369</v>
      </c>
      <c r="D10" s="42">
        <v>334531.89499238651</v>
      </c>
      <c r="E10" s="42">
        <v>49738.310702347248</v>
      </c>
      <c r="F10" s="42">
        <v>3159.4253987799102</v>
      </c>
      <c r="G10" s="41">
        <v>35460.123773850479</v>
      </c>
      <c r="H10" s="42">
        <v>-1538.9186483437302</v>
      </c>
      <c r="I10" s="42">
        <v>36587.473482399204</v>
      </c>
      <c r="J10" s="42">
        <v>5097.2350869528818</v>
      </c>
      <c r="K10" s="42">
        <v>6082.5544229452325</v>
      </c>
      <c r="L10" s="42">
        <v>14443.47862782105</v>
      </c>
      <c r="M10" s="42">
        <v>10964.205344680046</v>
      </c>
      <c r="N10" s="43">
        <v>411.56893979500126</v>
      </c>
      <c r="O10" s="42">
        <v>248718.77585277666</v>
      </c>
      <c r="P10" s="42">
        <v>177843.10076941311</v>
      </c>
      <c r="Q10" s="42">
        <v>1460.3281651503178</v>
      </c>
      <c r="R10" s="42">
        <v>69415.346918213239</v>
      </c>
      <c r="S10" s="42">
        <v>1350.4030616228438</v>
      </c>
      <c r="T10" s="42">
        <v>23154.829131278242</v>
      </c>
      <c r="U10" s="42">
        <v>44910.114725312153</v>
      </c>
      <c r="V10" s="44">
        <v>671608.53072014078</v>
      </c>
      <c r="W10" s="44">
        <v>3462.7207003729791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58943.780957692339</v>
      </c>
      <c r="D11" s="42">
        <v>51332.325829544847</v>
      </c>
      <c r="E11" s="42">
        <v>7094.8884409417897</v>
      </c>
      <c r="F11" s="42">
        <v>516.56668720570281</v>
      </c>
      <c r="G11" s="41">
        <v>10096.694203055882</v>
      </c>
      <c r="H11" s="42">
        <v>-367.37005344153278</v>
      </c>
      <c r="I11" s="42">
        <v>10391.255725360466</v>
      </c>
      <c r="J11" s="42">
        <v>1194.0255582501438</v>
      </c>
      <c r="K11" s="42">
        <v>4231.6872536552873</v>
      </c>
      <c r="L11" s="42">
        <v>3385.3379172836562</v>
      </c>
      <c r="M11" s="42">
        <v>1580.2049961713788</v>
      </c>
      <c r="N11" s="43">
        <v>72.808531136948531</v>
      </c>
      <c r="O11" s="42">
        <v>31108.618902152353</v>
      </c>
      <c r="P11" s="42">
        <v>21390.365356403785</v>
      </c>
      <c r="Q11" s="42">
        <v>287.46286916432814</v>
      </c>
      <c r="R11" s="42">
        <v>9430.7906765842417</v>
      </c>
      <c r="S11" s="42">
        <v>340.03753065431664</v>
      </c>
      <c r="T11" s="42">
        <v>4995.6678237385977</v>
      </c>
      <c r="U11" s="42">
        <v>4095.0853221913267</v>
      </c>
      <c r="V11" s="44">
        <v>100149.09406290058</v>
      </c>
      <c r="W11" s="44">
        <v>2690.5887395330874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221713.91292543392</v>
      </c>
      <c r="D12" s="42">
        <v>191680.58148588237</v>
      </c>
      <c r="E12" s="42">
        <v>28206.465098340388</v>
      </c>
      <c r="F12" s="42">
        <v>1826.8663412111587</v>
      </c>
      <c r="G12" s="41">
        <v>22518.43440697424</v>
      </c>
      <c r="H12" s="42">
        <v>-930.19439942464282</v>
      </c>
      <c r="I12" s="42">
        <v>23180.181256424494</v>
      </c>
      <c r="J12" s="42">
        <v>2868.5347136264663</v>
      </c>
      <c r="K12" s="42">
        <v>5856.8174075387415</v>
      </c>
      <c r="L12" s="42">
        <v>8127.8769140848872</v>
      </c>
      <c r="M12" s="42">
        <v>6326.9522211744006</v>
      </c>
      <c r="N12" s="43">
        <v>268.44754997438253</v>
      </c>
      <c r="O12" s="42">
        <v>104506.07490839533</v>
      </c>
      <c r="P12" s="42">
        <v>62269.52336607725</v>
      </c>
      <c r="Q12" s="42">
        <v>372.28197956584506</v>
      </c>
      <c r="R12" s="42">
        <v>41864.269562752241</v>
      </c>
      <c r="S12" s="42">
        <v>494.75557573418865</v>
      </c>
      <c r="T12" s="42">
        <v>12344.376510006483</v>
      </c>
      <c r="U12" s="42">
        <v>29025.137477011569</v>
      </c>
      <c r="V12" s="44">
        <v>348738.42224080348</v>
      </c>
      <c r="W12" s="44">
        <v>3171.2141696899471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260246.76788905665</v>
      </c>
      <c r="D13" s="42">
        <v>224269.32838530646</v>
      </c>
      <c r="E13" s="42">
        <v>34131.783037203706</v>
      </c>
      <c r="F13" s="42">
        <v>1845.6564665464721</v>
      </c>
      <c r="G13" s="41">
        <v>21029.1309779363</v>
      </c>
      <c r="H13" s="42">
        <v>-1197.0743429494673</v>
      </c>
      <c r="I13" s="42">
        <v>22008.322264964769</v>
      </c>
      <c r="J13" s="42">
        <v>3127.8905038688522</v>
      </c>
      <c r="K13" s="42">
        <v>5461.7776305773805</v>
      </c>
      <c r="L13" s="42">
        <v>8861.7351810107939</v>
      </c>
      <c r="M13" s="42">
        <v>4556.9189495077417</v>
      </c>
      <c r="N13" s="43">
        <v>217.88305592100247</v>
      </c>
      <c r="O13" s="42">
        <v>144333.07086750923</v>
      </c>
      <c r="P13" s="42">
        <v>113733.13141026135</v>
      </c>
      <c r="Q13" s="42">
        <v>274.76011041922686</v>
      </c>
      <c r="R13" s="42">
        <v>30325.179346828649</v>
      </c>
      <c r="S13" s="42">
        <v>827.69248294668353</v>
      </c>
      <c r="T13" s="42">
        <v>14458.421828183853</v>
      </c>
      <c r="U13" s="42">
        <v>15039.065035698111</v>
      </c>
      <c r="V13" s="44">
        <v>425608.9697345022</v>
      </c>
      <c r="W13" s="44">
        <v>3265.7257165454489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94869.657902684587</v>
      </c>
      <c r="D14" s="42">
        <v>82269.475739807793</v>
      </c>
      <c r="E14" s="42">
        <v>11844.834366390127</v>
      </c>
      <c r="F14" s="42">
        <v>755.3477964866612</v>
      </c>
      <c r="G14" s="41">
        <v>12021.2345362167</v>
      </c>
      <c r="H14" s="42">
        <v>-639.19443899083331</v>
      </c>
      <c r="I14" s="42">
        <v>12530.654007637055</v>
      </c>
      <c r="J14" s="42">
        <v>1915.8049078282361</v>
      </c>
      <c r="K14" s="42">
        <v>2392.2832921789527</v>
      </c>
      <c r="L14" s="42">
        <v>5431.6563297950488</v>
      </c>
      <c r="M14" s="42">
        <v>2790.9094778348181</v>
      </c>
      <c r="N14" s="43">
        <v>129.7749675704776</v>
      </c>
      <c r="O14" s="42">
        <v>36045.63310087024</v>
      </c>
      <c r="P14" s="42">
        <v>19435.012734467567</v>
      </c>
      <c r="Q14" s="42">
        <v>482.54628722613387</v>
      </c>
      <c r="R14" s="42">
        <v>16128.074079176538</v>
      </c>
      <c r="S14" s="42">
        <v>767.79008696596134</v>
      </c>
      <c r="T14" s="42">
        <v>7546.2192729358921</v>
      </c>
      <c r="U14" s="42">
        <v>7814.0647192746865</v>
      </c>
      <c r="V14" s="44">
        <v>142936.52553977154</v>
      </c>
      <c r="W14" s="44">
        <v>2114.2892617376165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203503.85981717662</v>
      </c>
      <c r="D15" s="42">
        <v>175088.30701780418</v>
      </c>
      <c r="E15" s="42">
        <v>26894.481908150417</v>
      </c>
      <c r="F15" s="42">
        <v>1521.0708912220168</v>
      </c>
      <c r="G15" s="41">
        <v>15699.582215984956</v>
      </c>
      <c r="H15" s="42">
        <v>-851.14493402962501</v>
      </c>
      <c r="I15" s="42">
        <v>16379.827840713999</v>
      </c>
      <c r="J15" s="42">
        <v>2169.5739313012505</v>
      </c>
      <c r="K15" s="42">
        <v>4215.815119759518</v>
      </c>
      <c r="L15" s="42">
        <v>6145.3722639148773</v>
      </c>
      <c r="M15" s="42">
        <v>3849.0665257383512</v>
      </c>
      <c r="N15" s="43">
        <v>170.89930930058711</v>
      </c>
      <c r="O15" s="42">
        <v>70877.029841021576</v>
      </c>
      <c r="P15" s="42">
        <v>45840.862655474011</v>
      </c>
      <c r="Q15" s="42">
        <v>267.25147518278845</v>
      </c>
      <c r="R15" s="42">
        <v>24768.915710364774</v>
      </c>
      <c r="S15" s="42">
        <v>1388.289033364807</v>
      </c>
      <c r="T15" s="42">
        <v>8399.8250123981834</v>
      </c>
      <c r="U15" s="42">
        <v>14980.801664601784</v>
      </c>
      <c r="V15" s="44">
        <v>290080.47187418316</v>
      </c>
      <c r="W15" s="44">
        <v>2971.131398955099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504908.17680825444</v>
      </c>
      <c r="D16" s="42">
        <v>435270.30974356749</v>
      </c>
      <c r="E16" s="42">
        <v>66210.269471089778</v>
      </c>
      <c r="F16" s="42">
        <v>3427.5975935971951</v>
      </c>
      <c r="G16" s="41">
        <v>49615.199720405704</v>
      </c>
      <c r="H16" s="42">
        <v>-2121.6255526984783</v>
      </c>
      <c r="I16" s="42">
        <v>51333.502903154789</v>
      </c>
      <c r="J16" s="42">
        <v>5894.4192689421152</v>
      </c>
      <c r="K16" s="42">
        <v>16600.488484541456</v>
      </c>
      <c r="L16" s="42">
        <v>16698.528648437918</v>
      </c>
      <c r="M16" s="42">
        <v>12140.066501233301</v>
      </c>
      <c r="N16" s="43">
        <v>403.32236994938557</v>
      </c>
      <c r="O16" s="42">
        <v>263999.41803512408</v>
      </c>
      <c r="P16" s="42">
        <v>187168.60634203922</v>
      </c>
      <c r="Q16" s="42">
        <v>2448.6043069286093</v>
      </c>
      <c r="R16" s="42">
        <v>74382.207386156224</v>
      </c>
      <c r="S16" s="42">
        <v>1115.8740925948284</v>
      </c>
      <c r="T16" s="42">
        <v>27547.136917922446</v>
      </c>
      <c r="U16" s="42">
        <v>45719.196375638952</v>
      </c>
      <c r="V16" s="44">
        <v>818522.79456378426</v>
      </c>
      <c r="W16" s="44">
        <v>3307.0291889773516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349777.73265022534</v>
      </c>
      <c r="D17" s="50">
        <v>300824.71686883789</v>
      </c>
      <c r="E17" s="50">
        <v>46572.360810414066</v>
      </c>
      <c r="F17" s="50">
        <v>2380.6549709733954</v>
      </c>
      <c r="G17" s="52">
        <v>27507.231003315548</v>
      </c>
      <c r="H17" s="50">
        <v>-1543.7131037377458</v>
      </c>
      <c r="I17" s="50">
        <v>28787.487901985471</v>
      </c>
      <c r="J17" s="50">
        <v>3900.4342097825806</v>
      </c>
      <c r="K17" s="50">
        <v>7344.3890676588635</v>
      </c>
      <c r="L17" s="50">
        <v>11048.871672431942</v>
      </c>
      <c r="M17" s="50">
        <v>6493.7929521120814</v>
      </c>
      <c r="N17" s="51">
        <v>263.45620506782575</v>
      </c>
      <c r="O17" s="50">
        <v>185640.16704349554</v>
      </c>
      <c r="P17" s="50">
        <v>148447.43309428601</v>
      </c>
      <c r="Q17" s="50">
        <v>605.57403832139073</v>
      </c>
      <c r="R17" s="50">
        <v>36587.159910888149</v>
      </c>
      <c r="S17" s="50">
        <v>1426.4152471816349</v>
      </c>
      <c r="T17" s="50">
        <v>14362.268133891044</v>
      </c>
      <c r="U17" s="50">
        <v>20798.476529815474</v>
      </c>
      <c r="V17" s="53">
        <v>562925.13069703639</v>
      </c>
      <c r="W17" s="53">
        <v>3373.4351932464579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290581.8717056202</v>
      </c>
      <c r="D18" s="42">
        <v>250000.73195951091</v>
      </c>
      <c r="E18" s="42">
        <v>38474.999077525674</v>
      </c>
      <c r="F18" s="42">
        <v>2106.1406685836164</v>
      </c>
      <c r="G18" s="41">
        <v>22649.996825171242</v>
      </c>
      <c r="H18" s="42">
        <v>-1293.2443832020206</v>
      </c>
      <c r="I18" s="42">
        <v>23760.189059300188</v>
      </c>
      <c r="J18" s="42">
        <v>3191.6632492415406</v>
      </c>
      <c r="K18" s="42">
        <v>6150.4518846104665</v>
      </c>
      <c r="L18" s="42">
        <v>9041.0554182047363</v>
      </c>
      <c r="M18" s="42">
        <v>5377.0185072434479</v>
      </c>
      <c r="N18" s="43">
        <v>183.05214907307328</v>
      </c>
      <c r="O18" s="42">
        <v>128469.72577564571</v>
      </c>
      <c r="P18" s="42">
        <v>90003.233670102185</v>
      </c>
      <c r="Q18" s="42">
        <v>1596.4240587247052</v>
      </c>
      <c r="R18" s="42">
        <v>36870.068046818822</v>
      </c>
      <c r="S18" s="42">
        <v>984.73219541724563</v>
      </c>
      <c r="T18" s="42">
        <v>14109.561459457149</v>
      </c>
      <c r="U18" s="42">
        <v>21775.774391944426</v>
      </c>
      <c r="V18" s="44">
        <v>441701.59430643712</v>
      </c>
      <c r="W18" s="44">
        <v>3184.2151900749527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244403.91505282099</v>
      </c>
      <c r="D19" s="42">
        <v>210193.93637152697</v>
      </c>
      <c r="E19" s="42">
        <v>32638.788063461405</v>
      </c>
      <c r="F19" s="42">
        <v>1571.1906178326203</v>
      </c>
      <c r="G19" s="41">
        <v>18102.008926323044</v>
      </c>
      <c r="H19" s="42">
        <v>-1075.8545687010114</v>
      </c>
      <c r="I19" s="42">
        <v>19008.808813188934</v>
      </c>
      <c r="J19" s="42">
        <v>2628.4690325340243</v>
      </c>
      <c r="K19" s="42">
        <v>4948.5786346141849</v>
      </c>
      <c r="L19" s="42">
        <v>7445.1766074717652</v>
      </c>
      <c r="M19" s="42">
        <v>3986.5845385689622</v>
      </c>
      <c r="N19" s="43">
        <v>169.05468183512045</v>
      </c>
      <c r="O19" s="42">
        <v>124048.80306198934</v>
      </c>
      <c r="P19" s="42">
        <v>98419.699044006091</v>
      </c>
      <c r="Q19" s="42">
        <v>1097.435764274026</v>
      </c>
      <c r="R19" s="42">
        <v>24531.668253709235</v>
      </c>
      <c r="S19" s="42">
        <v>1782.8100187289006</v>
      </c>
      <c r="T19" s="42">
        <v>11051.733353970672</v>
      </c>
      <c r="U19" s="42">
        <v>11697.124881009662</v>
      </c>
      <c r="V19" s="44">
        <v>386554.72704113333</v>
      </c>
      <c r="W19" s="44">
        <v>3366.6735794137971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293574.93087003188</v>
      </c>
      <c r="D20" s="42">
        <v>252098.38592564157</v>
      </c>
      <c r="E20" s="42">
        <v>38951.957572594918</v>
      </c>
      <c r="F20" s="42">
        <v>2524.5873717954028</v>
      </c>
      <c r="G20" s="41">
        <v>24606.875143873589</v>
      </c>
      <c r="H20" s="42">
        <v>-1333.6011035545905</v>
      </c>
      <c r="I20" s="42">
        <v>25678.105117340045</v>
      </c>
      <c r="J20" s="42">
        <v>3309.1255532507334</v>
      </c>
      <c r="K20" s="42">
        <v>6813.5543673670354</v>
      </c>
      <c r="L20" s="42">
        <v>9374.2060378026254</v>
      </c>
      <c r="M20" s="42">
        <v>6181.2191589196482</v>
      </c>
      <c r="N20" s="43">
        <v>262.37113008813941</v>
      </c>
      <c r="O20" s="42">
        <v>148408.74719247612</v>
      </c>
      <c r="P20" s="42">
        <v>105877.21781542547</v>
      </c>
      <c r="Q20" s="42">
        <v>489.86445075898723</v>
      </c>
      <c r="R20" s="42">
        <v>42041.664926291676</v>
      </c>
      <c r="S20" s="42">
        <v>1037.9915365502163</v>
      </c>
      <c r="T20" s="42">
        <v>15305.839980737353</v>
      </c>
      <c r="U20" s="42">
        <v>25697.833409004106</v>
      </c>
      <c r="V20" s="44">
        <v>466590.55320638156</v>
      </c>
      <c r="W20" s="44">
        <v>3249.1925823204524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201420.98031233743</v>
      </c>
      <c r="D21" s="42">
        <v>170161.56275247937</v>
      </c>
      <c r="E21" s="42">
        <v>27456.712666910305</v>
      </c>
      <c r="F21" s="42">
        <v>3802.7048929477519</v>
      </c>
      <c r="G21" s="41">
        <v>12865.109704531436</v>
      </c>
      <c r="H21" s="42">
        <v>-880.09285446224646</v>
      </c>
      <c r="I21" s="42">
        <v>13591.664449368076</v>
      </c>
      <c r="J21" s="42">
        <v>2015.5954287840423</v>
      </c>
      <c r="K21" s="42">
        <v>1644.5294286449489</v>
      </c>
      <c r="L21" s="42">
        <v>5710.2622251570092</v>
      </c>
      <c r="M21" s="42">
        <v>4221.2773667820766</v>
      </c>
      <c r="N21" s="43">
        <v>153.53810962560684</v>
      </c>
      <c r="O21" s="42">
        <v>136992.41542968177</v>
      </c>
      <c r="P21" s="42">
        <v>115380.28796905116</v>
      </c>
      <c r="Q21" s="42">
        <v>1481.0029558790216</v>
      </c>
      <c r="R21" s="42">
        <v>20131.124504751573</v>
      </c>
      <c r="S21" s="42">
        <v>546.72739345601974</v>
      </c>
      <c r="T21" s="42">
        <v>5972.497950219642</v>
      </c>
      <c r="U21" s="42">
        <v>13611.899161075911</v>
      </c>
      <c r="V21" s="44">
        <v>351278.50544655067</v>
      </c>
      <c r="W21" s="44">
        <v>3988.0850281164221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184132.63272024377</v>
      </c>
      <c r="D22" s="42">
        <v>158166.23614006452</v>
      </c>
      <c r="E22" s="42">
        <v>24753.456225206726</v>
      </c>
      <c r="F22" s="42">
        <v>1212.9403549725359</v>
      </c>
      <c r="G22" s="41">
        <v>13538.759868570196</v>
      </c>
      <c r="H22" s="42">
        <v>-834.72228651439889</v>
      </c>
      <c r="I22" s="42">
        <v>14245.117784987709</v>
      </c>
      <c r="J22" s="42">
        <v>2020.3964111998557</v>
      </c>
      <c r="K22" s="42">
        <v>3021.8779367111206</v>
      </c>
      <c r="L22" s="42">
        <v>5723.0962779184056</v>
      </c>
      <c r="M22" s="42">
        <v>3479.7471591583262</v>
      </c>
      <c r="N22" s="43">
        <v>128.36437009688544</v>
      </c>
      <c r="O22" s="42">
        <v>105239.86672011248</v>
      </c>
      <c r="P22" s="42">
        <v>87093.905671541594</v>
      </c>
      <c r="Q22" s="42">
        <v>932.16883711572427</v>
      </c>
      <c r="R22" s="42">
        <v>17213.792211455166</v>
      </c>
      <c r="S22" s="42">
        <v>725.78270898069172</v>
      </c>
      <c r="T22" s="42">
        <v>6881.1943072164231</v>
      </c>
      <c r="U22" s="42">
        <v>9606.815195258052</v>
      </c>
      <c r="V22" s="44">
        <v>302911.25930892641</v>
      </c>
      <c r="W22" s="44">
        <v>3516.5402350726899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36619.568477559515</v>
      </c>
      <c r="D23" s="42">
        <v>31260.664920217816</v>
      </c>
      <c r="E23" s="42">
        <v>4749.1793388045407</v>
      </c>
      <c r="F23" s="42">
        <v>609.72421853715571</v>
      </c>
      <c r="G23" s="41">
        <v>3712.0053736751793</v>
      </c>
      <c r="H23" s="42">
        <v>-222.17657105599136</v>
      </c>
      <c r="I23" s="42">
        <v>3892.0810355193439</v>
      </c>
      <c r="J23" s="42">
        <v>644.19132647701326</v>
      </c>
      <c r="K23" s="42">
        <v>745.10850788470884</v>
      </c>
      <c r="L23" s="42">
        <v>1826.357008239698</v>
      </c>
      <c r="M23" s="42">
        <v>676.42419291792373</v>
      </c>
      <c r="N23" s="43">
        <v>42.100909211827172</v>
      </c>
      <c r="O23" s="42">
        <v>13287.995654798113</v>
      </c>
      <c r="P23" s="42">
        <v>6618.2907411992328</v>
      </c>
      <c r="Q23" s="42">
        <v>91.838975975809547</v>
      </c>
      <c r="R23" s="42">
        <v>6577.8659376230698</v>
      </c>
      <c r="S23" s="42">
        <v>845.98003126189769</v>
      </c>
      <c r="T23" s="42">
        <v>2599.2786961039956</v>
      </c>
      <c r="U23" s="42">
        <v>3132.607210257177</v>
      </c>
      <c r="V23" s="44">
        <v>53619.569506032807</v>
      </c>
      <c r="W23" s="44">
        <v>2387.1235645104089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116481.48510728416</v>
      </c>
      <c r="D24" s="42">
        <v>100706.97880998987</v>
      </c>
      <c r="E24" s="42">
        <v>15253.249509748639</v>
      </c>
      <c r="F24" s="42">
        <v>521.25678754563808</v>
      </c>
      <c r="G24" s="41">
        <v>9127.8638761310176</v>
      </c>
      <c r="H24" s="42">
        <v>-521.25693175576123</v>
      </c>
      <c r="I24" s="42">
        <v>9589.3331765060666</v>
      </c>
      <c r="J24" s="42">
        <v>1314.5946476657682</v>
      </c>
      <c r="K24" s="42">
        <v>1773.2700702439638</v>
      </c>
      <c r="L24" s="42">
        <v>3723.8360588654627</v>
      </c>
      <c r="M24" s="42">
        <v>2777.6323997308723</v>
      </c>
      <c r="N24" s="43">
        <v>59.787631380713322</v>
      </c>
      <c r="O24" s="42">
        <v>124323.23256112286</v>
      </c>
      <c r="P24" s="42">
        <v>110837.6972323435</v>
      </c>
      <c r="Q24" s="42">
        <v>916.19181727326963</v>
      </c>
      <c r="R24" s="42">
        <v>12569.343511506078</v>
      </c>
      <c r="S24" s="42">
        <v>234.22778494316992</v>
      </c>
      <c r="T24" s="42">
        <v>3921.0667927499494</v>
      </c>
      <c r="U24" s="42">
        <v>8414.0489338129591</v>
      </c>
      <c r="V24" s="44">
        <v>249932.58154453803</v>
      </c>
      <c r="W24" s="44">
        <v>4772.0735774341856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127680.01827814204</v>
      </c>
      <c r="D25" s="42">
        <v>110068.95604441744</v>
      </c>
      <c r="E25" s="42">
        <v>16955.171499243512</v>
      </c>
      <c r="F25" s="42">
        <v>655.89073448108377</v>
      </c>
      <c r="G25" s="41">
        <v>12548.7946676884</v>
      </c>
      <c r="H25" s="42">
        <v>-558.35599661835352</v>
      </c>
      <c r="I25" s="42">
        <v>13045.735420456511</v>
      </c>
      <c r="J25" s="42">
        <v>1402.7306633037663</v>
      </c>
      <c r="K25" s="42">
        <v>5650.4796668937452</v>
      </c>
      <c r="L25" s="42">
        <v>3973.387084781486</v>
      </c>
      <c r="M25" s="42">
        <v>2019.1380054775134</v>
      </c>
      <c r="N25" s="43">
        <v>61.415243850242746</v>
      </c>
      <c r="O25" s="42">
        <v>80784.10700101449</v>
      </c>
      <c r="P25" s="42">
        <v>66653.805056027428</v>
      </c>
      <c r="Q25" s="42">
        <v>424.99306703155514</v>
      </c>
      <c r="R25" s="42">
        <v>13705.308877955515</v>
      </c>
      <c r="S25" s="42">
        <v>1466.5716733859272</v>
      </c>
      <c r="T25" s="42">
        <v>5197.3269061749943</v>
      </c>
      <c r="U25" s="42">
        <v>7041.4102983945922</v>
      </c>
      <c r="V25" s="44">
        <v>221012.91994684492</v>
      </c>
      <c r="W25" s="44">
        <v>3734.3987284667037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56606.776516277067</v>
      </c>
      <c r="D26" s="42">
        <v>48951.565540958545</v>
      </c>
      <c r="E26" s="42">
        <v>7113.1047860461922</v>
      </c>
      <c r="F26" s="42">
        <v>542.10618927233247</v>
      </c>
      <c r="G26" s="41">
        <v>4524.3378500518511</v>
      </c>
      <c r="H26" s="42">
        <v>-328.97311997280826</v>
      </c>
      <c r="I26" s="42">
        <v>4789.4000537211377</v>
      </c>
      <c r="J26" s="42">
        <v>762.28175652448601</v>
      </c>
      <c r="K26" s="42">
        <v>673.68390535374851</v>
      </c>
      <c r="L26" s="42">
        <v>2160.2206307687779</v>
      </c>
      <c r="M26" s="42">
        <v>1193.2137610741254</v>
      </c>
      <c r="N26" s="43">
        <v>63.910916303521148</v>
      </c>
      <c r="O26" s="42">
        <v>14822.316605016766</v>
      </c>
      <c r="P26" s="42">
        <v>7104.4982805907803</v>
      </c>
      <c r="Q26" s="42">
        <v>62.330048047090713</v>
      </c>
      <c r="R26" s="42">
        <v>7655.4882763788946</v>
      </c>
      <c r="S26" s="42">
        <v>702.0842433340888</v>
      </c>
      <c r="T26" s="42">
        <v>2638.3026817219175</v>
      </c>
      <c r="U26" s="42">
        <v>4315.1013513228881</v>
      </c>
      <c r="V26" s="44">
        <v>75953.43097134569</v>
      </c>
      <c r="W26" s="44">
        <v>2470.9141797503394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74571.000878276885</v>
      </c>
      <c r="D27" s="42">
        <v>63921.942401551161</v>
      </c>
      <c r="E27" s="42">
        <v>9931.8678781283033</v>
      </c>
      <c r="F27" s="42">
        <v>717.19059859741219</v>
      </c>
      <c r="G27" s="41">
        <v>4929.0748494914124</v>
      </c>
      <c r="H27" s="42">
        <v>-346.19139451996625</v>
      </c>
      <c r="I27" s="42">
        <v>5232.7313048076776</v>
      </c>
      <c r="J27" s="42">
        <v>717.56977345422661</v>
      </c>
      <c r="K27" s="42">
        <v>1709.7815346608882</v>
      </c>
      <c r="L27" s="42">
        <v>2032.2366046204172</v>
      </c>
      <c r="M27" s="42">
        <v>773.14339207214607</v>
      </c>
      <c r="N27" s="43">
        <v>42.534939203701676</v>
      </c>
      <c r="O27" s="42">
        <v>42005.909898097685</v>
      </c>
      <c r="P27" s="42">
        <v>35049.144533606588</v>
      </c>
      <c r="Q27" s="42">
        <v>9.5266824497646567</v>
      </c>
      <c r="R27" s="42">
        <v>6947.238682041333</v>
      </c>
      <c r="S27" s="42">
        <v>803.85775736410142</v>
      </c>
      <c r="T27" s="42">
        <v>3670.2585824812513</v>
      </c>
      <c r="U27" s="42">
        <v>2473.1223421959803</v>
      </c>
      <c r="V27" s="44">
        <v>121505.98562586599</v>
      </c>
      <c r="W27" s="44">
        <v>3760.3981686638394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103081.19550209316</v>
      </c>
      <c r="D28" s="46">
        <v>88496.045981611693</v>
      </c>
      <c r="E28" s="46">
        <v>13823.177274767915</v>
      </c>
      <c r="F28" s="46">
        <v>761.97224571354377</v>
      </c>
      <c r="G28" s="48">
        <v>7850.7413875426282</v>
      </c>
      <c r="H28" s="46">
        <v>-459.05984236252704</v>
      </c>
      <c r="I28" s="46">
        <v>8221.0420965668181</v>
      </c>
      <c r="J28" s="46">
        <v>1044.4650613309871</v>
      </c>
      <c r="K28" s="46">
        <v>2662.1095684070251</v>
      </c>
      <c r="L28" s="46">
        <v>2958.2491615016615</v>
      </c>
      <c r="M28" s="46">
        <v>1556.2183053271449</v>
      </c>
      <c r="N28" s="47">
        <v>88.759133338336682</v>
      </c>
      <c r="O28" s="46">
        <v>40505.456053908041</v>
      </c>
      <c r="P28" s="46">
        <v>30936.866226167836</v>
      </c>
      <c r="Q28" s="46">
        <v>787.66484880171902</v>
      </c>
      <c r="R28" s="46">
        <v>8780.9249789384885</v>
      </c>
      <c r="S28" s="46">
        <v>940.04031755182768</v>
      </c>
      <c r="T28" s="46">
        <v>3700.0011877359921</v>
      </c>
      <c r="U28" s="46">
        <v>4140.8834736506687</v>
      </c>
      <c r="V28" s="49">
        <v>151437.39294354385</v>
      </c>
      <c r="W28" s="49">
        <v>3226.0532773112313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88353.513412215994</v>
      </c>
      <c r="D29" s="42">
        <v>76122.629535095431</v>
      </c>
      <c r="E29" s="42">
        <v>11479.210490476762</v>
      </c>
      <c r="F29" s="42">
        <v>751.67338664380486</v>
      </c>
      <c r="G29" s="41">
        <v>7515.7031234532014</v>
      </c>
      <c r="H29" s="42">
        <v>-445.28458509926884</v>
      </c>
      <c r="I29" s="42">
        <v>7878.9560400881883</v>
      </c>
      <c r="J29" s="42">
        <v>1178.4368830546418</v>
      </c>
      <c r="K29" s="42">
        <v>958.50053026115791</v>
      </c>
      <c r="L29" s="42">
        <v>3339.3492282219895</v>
      </c>
      <c r="M29" s="42">
        <v>2402.6693985503989</v>
      </c>
      <c r="N29" s="43">
        <v>82.031668464281822</v>
      </c>
      <c r="O29" s="42">
        <v>40188.601336575332</v>
      </c>
      <c r="P29" s="42">
        <v>25646.054214537169</v>
      </c>
      <c r="Q29" s="42">
        <v>62.039395965000516</v>
      </c>
      <c r="R29" s="42">
        <v>14480.507726073163</v>
      </c>
      <c r="S29" s="42">
        <v>610.90248892168813</v>
      </c>
      <c r="T29" s="42">
        <v>4329.4123719861318</v>
      </c>
      <c r="U29" s="42">
        <v>9540.1928651653434</v>
      </c>
      <c r="V29" s="44">
        <v>136057.81787224452</v>
      </c>
      <c r="W29" s="44">
        <v>2842.2949690247237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95853.951758804993</v>
      </c>
      <c r="D30" s="42">
        <v>82500.091969906178</v>
      </c>
      <c r="E30" s="42">
        <v>12673.300749854592</v>
      </c>
      <c r="F30" s="42">
        <v>680.55903904422564</v>
      </c>
      <c r="G30" s="41">
        <v>7043.5709800690775</v>
      </c>
      <c r="H30" s="42">
        <v>-449.87440846228174</v>
      </c>
      <c r="I30" s="42">
        <v>7408.1584951280192</v>
      </c>
      <c r="J30" s="42">
        <v>984.20918869043896</v>
      </c>
      <c r="K30" s="42">
        <v>2037.8056351734463</v>
      </c>
      <c r="L30" s="42">
        <v>2787.6632102147801</v>
      </c>
      <c r="M30" s="42">
        <v>1598.4804610493541</v>
      </c>
      <c r="N30" s="43">
        <v>85.286893403340613</v>
      </c>
      <c r="O30" s="42">
        <v>72619.770740581414</v>
      </c>
      <c r="P30" s="42">
        <v>61369.384538938328</v>
      </c>
      <c r="Q30" s="42">
        <v>1152.8581129925603</v>
      </c>
      <c r="R30" s="42">
        <v>10097.528088650521</v>
      </c>
      <c r="S30" s="42">
        <v>1608.7709087854255</v>
      </c>
      <c r="T30" s="42">
        <v>4014.3727907949628</v>
      </c>
      <c r="U30" s="42">
        <v>4474.384389070131</v>
      </c>
      <c r="V30" s="44">
        <v>175517.29347945549</v>
      </c>
      <c r="W30" s="44">
        <v>3896.0553491555047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19292.768153411173</v>
      </c>
      <c r="D31" s="42">
        <v>16675.198968303805</v>
      </c>
      <c r="E31" s="42">
        <v>2413.6941206879137</v>
      </c>
      <c r="F31" s="42">
        <v>203.87506441945357</v>
      </c>
      <c r="G31" s="41">
        <v>2152.1919112658375</v>
      </c>
      <c r="H31" s="42">
        <v>-118.5218584260293</v>
      </c>
      <c r="I31" s="42">
        <v>2257.2588399437568</v>
      </c>
      <c r="J31" s="42">
        <v>355.62381980241241</v>
      </c>
      <c r="K31" s="42">
        <v>541.41612288900728</v>
      </c>
      <c r="L31" s="42">
        <v>1008.186144700735</v>
      </c>
      <c r="M31" s="42">
        <v>352.0327525516023</v>
      </c>
      <c r="N31" s="43">
        <v>13.454929748109715</v>
      </c>
      <c r="O31" s="42">
        <v>5838.1556437282388</v>
      </c>
      <c r="P31" s="42">
        <v>2599.7195922570472</v>
      </c>
      <c r="Q31" s="42">
        <v>33.538987521002383</v>
      </c>
      <c r="R31" s="42">
        <v>3204.897063950189</v>
      </c>
      <c r="S31" s="42">
        <v>520.04772108393922</v>
      </c>
      <c r="T31" s="42">
        <v>1285.154769606427</v>
      </c>
      <c r="U31" s="42">
        <v>1399.6945732598228</v>
      </c>
      <c r="V31" s="44">
        <v>27283.115708405247</v>
      </c>
      <c r="W31" s="44">
        <v>2200.2512668068744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10855.712772323091</v>
      </c>
      <c r="D32" s="42">
        <v>9310.9489280230682</v>
      </c>
      <c r="E32" s="42">
        <v>1393.5116043203466</v>
      </c>
      <c r="F32" s="42">
        <v>151.2522399796768</v>
      </c>
      <c r="G32" s="41">
        <v>890.16536528890288</v>
      </c>
      <c r="H32" s="42">
        <v>-77.792276796617102</v>
      </c>
      <c r="I32" s="42">
        <v>952.54957737397524</v>
      </c>
      <c r="J32" s="42">
        <v>184.10483322203493</v>
      </c>
      <c r="K32" s="42">
        <v>43.207475605148794</v>
      </c>
      <c r="L32" s="42">
        <v>521.91814563008347</v>
      </c>
      <c r="M32" s="42">
        <v>203.31912291670804</v>
      </c>
      <c r="N32" s="43">
        <v>15.408064711544997</v>
      </c>
      <c r="O32" s="42">
        <v>3347.4498565882345</v>
      </c>
      <c r="P32" s="42">
        <v>1244.1666520889598</v>
      </c>
      <c r="Q32" s="42">
        <v>17.984248085208574</v>
      </c>
      <c r="R32" s="42">
        <v>2085.2989564140662</v>
      </c>
      <c r="S32" s="42">
        <v>355.33933803164678</v>
      </c>
      <c r="T32" s="42">
        <v>897.37588549320333</v>
      </c>
      <c r="U32" s="42">
        <v>832.58373288921621</v>
      </c>
      <c r="V32" s="44">
        <v>15093.32799420023</v>
      </c>
      <c r="W32" s="44">
        <v>2093.678456679183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11240.41036705781</v>
      </c>
      <c r="D33" s="42">
        <v>9600.0757316752188</v>
      </c>
      <c r="E33" s="42">
        <v>1473.7734020065825</v>
      </c>
      <c r="F33" s="42">
        <v>166.56123337600872</v>
      </c>
      <c r="G33" s="41">
        <v>1072.9307487907276</v>
      </c>
      <c r="H33" s="42">
        <v>-98.422697405773633</v>
      </c>
      <c r="I33" s="42">
        <v>1152.1476190560547</v>
      </c>
      <c r="J33" s="42">
        <v>217.15080448876654</v>
      </c>
      <c r="K33" s="42">
        <v>133.14956768117284</v>
      </c>
      <c r="L33" s="42">
        <v>615.67803108138958</v>
      </c>
      <c r="M33" s="42">
        <v>186.1692158047257</v>
      </c>
      <c r="N33" s="43">
        <v>19.205827140446932</v>
      </c>
      <c r="O33" s="42">
        <v>2800.4796648421525</v>
      </c>
      <c r="P33" s="42">
        <v>694.37447373105795</v>
      </c>
      <c r="Q33" s="42">
        <v>24.162569814135018</v>
      </c>
      <c r="R33" s="42">
        <v>2081.9426212969593</v>
      </c>
      <c r="S33" s="42">
        <v>489.5955572455</v>
      </c>
      <c r="T33" s="42">
        <v>784.10085696983015</v>
      </c>
      <c r="U33" s="42">
        <v>808.24620708162911</v>
      </c>
      <c r="V33" s="44">
        <v>15113.82078069069</v>
      </c>
      <c r="W33" s="44">
        <v>1796.2705943297708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10423.626583535995</v>
      </c>
      <c r="D34" s="42">
        <v>8825.039148268801</v>
      </c>
      <c r="E34" s="42">
        <v>1390.7500249474811</v>
      </c>
      <c r="F34" s="42">
        <v>207.83741031971283</v>
      </c>
      <c r="G34" s="41">
        <v>866.71378201991013</v>
      </c>
      <c r="H34" s="42">
        <v>-74.803299549726574</v>
      </c>
      <c r="I34" s="42">
        <v>924.04737439668781</v>
      </c>
      <c r="J34" s="42">
        <v>176.67360503488106</v>
      </c>
      <c r="K34" s="42">
        <v>77.597099045981508</v>
      </c>
      <c r="L34" s="42">
        <v>500.88455916001863</v>
      </c>
      <c r="M34" s="42">
        <v>168.89211115580665</v>
      </c>
      <c r="N34" s="43">
        <v>17.469707172948905</v>
      </c>
      <c r="O34" s="42">
        <v>3084.1106803186722</v>
      </c>
      <c r="P34" s="42">
        <v>1564.2970221389069</v>
      </c>
      <c r="Q34" s="42">
        <v>15.60469730707838</v>
      </c>
      <c r="R34" s="42">
        <v>1504.2089608726869</v>
      </c>
      <c r="S34" s="42">
        <v>152.61490842392595</v>
      </c>
      <c r="T34" s="42">
        <v>501.68673402499553</v>
      </c>
      <c r="U34" s="42">
        <v>849.90731842376556</v>
      </c>
      <c r="V34" s="44">
        <v>14374.451045874577</v>
      </c>
      <c r="W34" s="44">
        <v>2150.2544571240956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11342.235886326906</v>
      </c>
      <c r="D35" s="42">
        <v>9799.0541082430682</v>
      </c>
      <c r="E35" s="42">
        <v>1443.150609840508</v>
      </c>
      <c r="F35" s="42">
        <v>100.03116824332849</v>
      </c>
      <c r="G35" s="41">
        <v>1088.7303986985535</v>
      </c>
      <c r="H35" s="42">
        <v>-111.41957226013631</v>
      </c>
      <c r="I35" s="42">
        <v>1185.0674287410507</v>
      </c>
      <c r="J35" s="42">
        <v>228.83758791024701</v>
      </c>
      <c r="K35" s="42">
        <v>66.133891232370601</v>
      </c>
      <c r="L35" s="42">
        <v>648.83266738166117</v>
      </c>
      <c r="M35" s="42">
        <v>241.26328221677173</v>
      </c>
      <c r="N35" s="43">
        <v>15.082542217639116</v>
      </c>
      <c r="O35" s="42">
        <v>3956.8521555657417</v>
      </c>
      <c r="P35" s="42">
        <v>1729.435893812316</v>
      </c>
      <c r="Q35" s="42">
        <v>36.185686051793418</v>
      </c>
      <c r="R35" s="42">
        <v>2191.230575701632</v>
      </c>
      <c r="S35" s="42">
        <v>337.16464029389272</v>
      </c>
      <c r="T35" s="42">
        <v>700.70906067639703</v>
      </c>
      <c r="U35" s="42">
        <v>1153.3568747313423</v>
      </c>
      <c r="V35" s="44">
        <v>16387.8184405912</v>
      </c>
      <c r="W35" s="44">
        <v>2041.5869491206179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72219.750488077407</v>
      </c>
      <c r="D36" s="42">
        <v>62242.18691030817</v>
      </c>
      <c r="E36" s="42">
        <v>9423.1466769626422</v>
      </c>
      <c r="F36" s="42">
        <v>554.41690080659532</v>
      </c>
      <c r="G36" s="41">
        <v>5613.9008272114443</v>
      </c>
      <c r="H36" s="42">
        <v>-334.38763852920255</v>
      </c>
      <c r="I36" s="42">
        <v>5911.7214389252204</v>
      </c>
      <c r="J36" s="42">
        <v>908.80047704236085</v>
      </c>
      <c r="K36" s="42">
        <v>647.23034886080029</v>
      </c>
      <c r="L36" s="42">
        <v>2575.0100859877684</v>
      </c>
      <c r="M36" s="42">
        <v>1780.6805270342904</v>
      </c>
      <c r="N36" s="43">
        <v>36.567026815427212</v>
      </c>
      <c r="O36" s="42">
        <v>37234.663278971435</v>
      </c>
      <c r="P36" s="42">
        <v>26644.283206397919</v>
      </c>
      <c r="Q36" s="42">
        <v>93.798448497819265</v>
      </c>
      <c r="R36" s="42">
        <v>10496.581624075694</v>
      </c>
      <c r="S36" s="42">
        <v>276.45664199962954</v>
      </c>
      <c r="T36" s="42">
        <v>4004.0015513739836</v>
      </c>
      <c r="U36" s="42">
        <v>6216.1234307020795</v>
      </c>
      <c r="V36" s="44">
        <v>115068.31459426029</v>
      </c>
      <c r="W36" s="44">
        <v>3064.5657450266403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63868.390002625274</v>
      </c>
      <c r="D37" s="50">
        <v>55356.514341422473</v>
      </c>
      <c r="E37" s="50">
        <v>8142.6817629810821</v>
      </c>
      <c r="F37" s="50">
        <v>369.19389822171513</v>
      </c>
      <c r="G37" s="52">
        <v>6224.6387465079169</v>
      </c>
      <c r="H37" s="50">
        <v>-273.97020198659555</v>
      </c>
      <c r="I37" s="50">
        <v>6465.51416161408</v>
      </c>
      <c r="J37" s="50">
        <v>788.71456994739719</v>
      </c>
      <c r="K37" s="50">
        <v>1367.6488706854241</v>
      </c>
      <c r="L37" s="50">
        <v>2234.5511863451934</v>
      </c>
      <c r="M37" s="50">
        <v>2074.599534636066</v>
      </c>
      <c r="N37" s="51">
        <v>33.094786880431158</v>
      </c>
      <c r="O37" s="50">
        <v>38400.294034751554</v>
      </c>
      <c r="P37" s="50">
        <v>24991.279042460195</v>
      </c>
      <c r="Q37" s="50">
        <v>69.539984286156496</v>
      </c>
      <c r="R37" s="50">
        <v>13339.475008005204</v>
      </c>
      <c r="S37" s="50">
        <v>68.254075081909619</v>
      </c>
      <c r="T37" s="50">
        <v>3737.1267091887175</v>
      </c>
      <c r="U37" s="50">
        <v>9534.0942237345771</v>
      </c>
      <c r="V37" s="53">
        <v>108493.32278388475</v>
      </c>
      <c r="W37" s="53">
        <v>3363.1954736316911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88715.406059567773</v>
      </c>
      <c r="D38" s="42">
        <v>76878.781978120038</v>
      </c>
      <c r="E38" s="42">
        <v>11324.39622116335</v>
      </c>
      <c r="F38" s="42">
        <v>512.22786028438918</v>
      </c>
      <c r="G38" s="41">
        <v>8289.2293011331949</v>
      </c>
      <c r="H38" s="42">
        <v>-401.72367214449827</v>
      </c>
      <c r="I38" s="42">
        <v>8630.7313119051068</v>
      </c>
      <c r="J38" s="42">
        <v>1048.0762488640146</v>
      </c>
      <c r="K38" s="42">
        <v>1607.4944495548214</v>
      </c>
      <c r="L38" s="42">
        <v>2969.1224562022885</v>
      </c>
      <c r="M38" s="42">
        <v>3006.0381572839815</v>
      </c>
      <c r="N38" s="43">
        <v>60.221661372587846</v>
      </c>
      <c r="O38" s="42">
        <v>106206.28812420269</v>
      </c>
      <c r="P38" s="42">
        <v>91928.084306517194</v>
      </c>
      <c r="Q38" s="42">
        <v>464.44372765277268</v>
      </c>
      <c r="R38" s="42">
        <v>13813.760090032727</v>
      </c>
      <c r="S38" s="42">
        <v>162.23615635269064</v>
      </c>
      <c r="T38" s="42">
        <v>4328.9201775729325</v>
      </c>
      <c r="U38" s="42">
        <v>9322.6037561071025</v>
      </c>
      <c r="V38" s="49">
        <v>203210.92348490364</v>
      </c>
      <c r="W38" s="49">
        <v>4775.814888011837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53407.540079248356</v>
      </c>
      <c r="D39" s="42">
        <v>44896.101103083114</v>
      </c>
      <c r="E39" s="42">
        <v>7256.1928119859967</v>
      </c>
      <c r="F39" s="42">
        <v>1255.2461641792479</v>
      </c>
      <c r="G39" s="41">
        <v>3773.7435967415327</v>
      </c>
      <c r="H39" s="42">
        <v>-212.00083081524929</v>
      </c>
      <c r="I39" s="42">
        <v>3950.913520708853</v>
      </c>
      <c r="J39" s="42">
        <v>407.40303981815572</v>
      </c>
      <c r="K39" s="42">
        <v>1590.7405304426211</v>
      </c>
      <c r="L39" s="42">
        <v>1153.2822411976231</v>
      </c>
      <c r="M39" s="42">
        <v>799.48770925045324</v>
      </c>
      <c r="N39" s="43">
        <v>34.830906847929185</v>
      </c>
      <c r="O39" s="42">
        <v>18929.163086510183</v>
      </c>
      <c r="P39" s="42">
        <v>14315.434406754674</v>
      </c>
      <c r="Q39" s="42">
        <v>861.72812661156877</v>
      </c>
      <c r="R39" s="42">
        <v>3752.0005531439419</v>
      </c>
      <c r="S39" s="42">
        <v>198.75081327013029</v>
      </c>
      <c r="T39" s="42">
        <v>1020.7057427433564</v>
      </c>
      <c r="U39" s="42">
        <v>2532.5439971304554</v>
      </c>
      <c r="V39" s="44">
        <v>76110.446762500069</v>
      </c>
      <c r="W39" s="44">
        <v>3948.0468286388664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66008.297070088534</v>
      </c>
      <c r="D40" s="42">
        <v>56772.216764609235</v>
      </c>
      <c r="E40" s="42">
        <v>8899.7815736735683</v>
      </c>
      <c r="F40" s="42">
        <v>336.29873180573043</v>
      </c>
      <c r="G40" s="41">
        <v>4912.4841197062278</v>
      </c>
      <c r="H40" s="42">
        <v>-273.15778458618462</v>
      </c>
      <c r="I40" s="42">
        <v>5159.8171197758784</v>
      </c>
      <c r="J40" s="42">
        <v>653.64054623735501</v>
      </c>
      <c r="K40" s="42">
        <v>1492.8623714187124</v>
      </c>
      <c r="L40" s="42">
        <v>1851.1338600985032</v>
      </c>
      <c r="M40" s="42">
        <v>1162.180342021308</v>
      </c>
      <c r="N40" s="43">
        <v>25.824784516533164</v>
      </c>
      <c r="O40" s="42">
        <v>39422.907757707027</v>
      </c>
      <c r="P40" s="42">
        <v>31957.053978261683</v>
      </c>
      <c r="Q40" s="42">
        <v>268.5484883151737</v>
      </c>
      <c r="R40" s="42">
        <v>7197.3052911301675</v>
      </c>
      <c r="S40" s="42">
        <v>381.2568045561203</v>
      </c>
      <c r="T40" s="42">
        <v>3245.0377662211026</v>
      </c>
      <c r="U40" s="42">
        <v>3571.0107203529451</v>
      </c>
      <c r="V40" s="44">
        <v>110343.6889475018</v>
      </c>
      <c r="W40" s="44">
        <v>3807.3179541612653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14601.331962791164</v>
      </c>
      <c r="D41" s="42">
        <v>12442.444931251377</v>
      </c>
      <c r="E41" s="42">
        <v>1943.7626759640987</v>
      </c>
      <c r="F41" s="42">
        <v>215.12435557568773</v>
      </c>
      <c r="G41" s="41">
        <v>813.07399972399242</v>
      </c>
      <c r="H41" s="42">
        <v>-94.861481266282226</v>
      </c>
      <c r="I41" s="42">
        <v>894.91458123403947</v>
      </c>
      <c r="J41" s="42">
        <v>180.14966129860477</v>
      </c>
      <c r="K41" s="42">
        <v>118.1592190018355</v>
      </c>
      <c r="L41" s="42">
        <v>510.51009873106534</v>
      </c>
      <c r="M41" s="42">
        <v>86.095602202533854</v>
      </c>
      <c r="N41" s="43">
        <v>13.020899756235208</v>
      </c>
      <c r="O41" s="42">
        <v>4168.185983285799</v>
      </c>
      <c r="P41" s="42">
        <v>2959.6612525522601</v>
      </c>
      <c r="Q41" s="42">
        <v>124.3669972453914</v>
      </c>
      <c r="R41" s="42">
        <v>1084.1577334881472</v>
      </c>
      <c r="S41" s="42">
        <v>278.72734940304048</v>
      </c>
      <c r="T41" s="42">
        <v>416.08006287216693</v>
      </c>
      <c r="U41" s="42">
        <v>389.35032121293989</v>
      </c>
      <c r="V41" s="44">
        <v>19582.591945800956</v>
      </c>
      <c r="W41" s="44">
        <v>2802.7181831688781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37771.001612267959</v>
      </c>
      <c r="D42" s="42">
        <v>32356.58706281137</v>
      </c>
      <c r="E42" s="42">
        <v>5101.6877894143527</v>
      </c>
      <c r="F42" s="42">
        <v>312.72676004223706</v>
      </c>
      <c r="G42" s="41">
        <v>2372.7725719824048</v>
      </c>
      <c r="H42" s="42">
        <v>-173.98463509781095</v>
      </c>
      <c r="I42" s="42">
        <v>2515.181525171346</v>
      </c>
      <c r="J42" s="42">
        <v>389.62017598612204</v>
      </c>
      <c r="K42" s="42">
        <v>480.57294295522644</v>
      </c>
      <c r="L42" s="42">
        <v>1103.5502867472155</v>
      </c>
      <c r="M42" s="42">
        <v>541.4381194827821</v>
      </c>
      <c r="N42" s="43">
        <v>31.575681908870379</v>
      </c>
      <c r="O42" s="42">
        <v>8947.3544372583692</v>
      </c>
      <c r="P42" s="42">
        <v>4986.5899198106872</v>
      </c>
      <c r="Q42" s="42">
        <v>23.227269727753896</v>
      </c>
      <c r="R42" s="42">
        <v>3937.5372477199285</v>
      </c>
      <c r="S42" s="42">
        <v>324.73042348235424</v>
      </c>
      <c r="T42" s="42">
        <v>1751.0167816992941</v>
      </c>
      <c r="U42" s="42">
        <v>1861.79004253828</v>
      </c>
      <c r="V42" s="44">
        <v>49091.128621508731</v>
      </c>
      <c r="W42" s="44">
        <v>2688.3045080504207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1079911.3455361095</v>
      </c>
      <c r="D44" s="72">
        <v>932601.64183871564</v>
      </c>
      <c r="E44" s="72">
        <v>137764.01966211252</v>
      </c>
      <c r="F44" s="73">
        <v>9545.6840352815034</v>
      </c>
      <c r="G44" s="74">
        <v>107533.16630055288</v>
      </c>
      <c r="H44" s="72">
        <v>-5287.4591592962934</v>
      </c>
      <c r="I44" s="72">
        <v>111632.79387958664</v>
      </c>
      <c r="J44" s="72">
        <v>15731.701360214574</v>
      </c>
      <c r="K44" s="72">
        <v>22449.369825132311</v>
      </c>
      <c r="L44" s="72">
        <v>44584.786290156771</v>
      </c>
      <c r="M44" s="72">
        <v>28866.936404083004</v>
      </c>
      <c r="N44" s="73">
        <v>1187.8315802625571</v>
      </c>
      <c r="O44" s="72">
        <v>544939.72764059913</v>
      </c>
      <c r="P44" s="72">
        <v>354783.12230311509</v>
      </c>
      <c r="Q44" s="72">
        <v>3040.1023583715628</v>
      </c>
      <c r="R44" s="72">
        <v>187116.50297911264</v>
      </c>
      <c r="S44" s="72">
        <v>7243.1718255735195</v>
      </c>
      <c r="T44" s="72">
        <v>65781.1153459161</v>
      </c>
      <c r="U44" s="72">
        <v>114092.215807623</v>
      </c>
      <c r="V44" s="74">
        <v>1732384.2394772617</v>
      </c>
      <c r="W44" s="49">
        <v>2935.7269896107496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1970412.0407653991</v>
      </c>
      <c r="D45" s="75">
        <v>1695994.2405025461</v>
      </c>
      <c r="E45" s="75">
        <v>257143.2079587332</v>
      </c>
      <c r="F45" s="76">
        <v>17274.592304120073</v>
      </c>
      <c r="G45" s="77">
        <v>174517.37493142328</v>
      </c>
      <c r="H45" s="75">
        <v>-8411.2450731098725</v>
      </c>
      <c r="I45" s="75">
        <v>181249.35796597067</v>
      </c>
      <c r="J45" s="75">
        <v>23471.263985512058</v>
      </c>
      <c r="K45" s="75">
        <v>42632.551644035382</v>
      </c>
      <c r="L45" s="75">
        <v>66497.683625109988</v>
      </c>
      <c r="M45" s="75">
        <v>48647.858711313231</v>
      </c>
      <c r="N45" s="76">
        <v>1679.2620385624675</v>
      </c>
      <c r="O45" s="75">
        <v>1223643.396179046</v>
      </c>
      <c r="P45" s="75">
        <v>925111.42805131548</v>
      </c>
      <c r="Q45" s="75">
        <v>8442.6796222646062</v>
      </c>
      <c r="R45" s="75">
        <v>290089.28850546555</v>
      </c>
      <c r="S45" s="75">
        <v>5275.3780780020961</v>
      </c>
      <c r="T45" s="75">
        <v>100489.08331123959</v>
      </c>
      <c r="U45" s="75">
        <v>184324.82711622387</v>
      </c>
      <c r="V45" s="77">
        <v>3368572.8118758681</v>
      </c>
      <c r="W45" s="44">
        <v>3531.5503279609375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2356828.406358033</v>
      </c>
      <c r="D46" s="75">
        <v>2025923.0041723948</v>
      </c>
      <c r="E46" s="75">
        <v>309277.38677316683</v>
      </c>
      <c r="F46" s="76">
        <v>21628.01541247093</v>
      </c>
      <c r="G46" s="77">
        <v>238532.82142424289</v>
      </c>
      <c r="H46" s="75">
        <v>-9596.8232384544408</v>
      </c>
      <c r="I46" s="75">
        <v>245849.14257789066</v>
      </c>
      <c r="J46" s="75">
        <v>28598.18579620275</v>
      </c>
      <c r="K46" s="75">
        <v>78999.137540107768</v>
      </c>
      <c r="L46" s="75">
        <v>81026.722604673691</v>
      </c>
      <c r="M46" s="75">
        <v>57225.096636906463</v>
      </c>
      <c r="N46" s="76">
        <v>2280.5020848066279</v>
      </c>
      <c r="O46" s="75">
        <v>1409005.3084309988</v>
      </c>
      <c r="P46" s="75">
        <v>1022468.877767933</v>
      </c>
      <c r="Q46" s="75">
        <v>11530.572088544386</v>
      </c>
      <c r="R46" s="75">
        <v>375005.8585745212</v>
      </c>
      <c r="S46" s="75">
        <v>10673.28085608638</v>
      </c>
      <c r="T46" s="75">
        <v>124630.48098703146</v>
      </c>
      <c r="U46" s="75">
        <v>239702.09673140338</v>
      </c>
      <c r="V46" s="78">
        <v>4004366.5362132741</v>
      </c>
      <c r="W46" s="44">
        <v>3443.8076358956341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2743991.9354597144</v>
      </c>
      <c r="D47" s="79">
        <v>2361443.4806987084</v>
      </c>
      <c r="E47" s="79">
        <v>361496.05135448248</v>
      </c>
      <c r="F47" s="80">
        <v>21052.403406523656</v>
      </c>
      <c r="G47" s="81">
        <v>242610.78875092563</v>
      </c>
      <c r="H47" s="79">
        <v>-12242.028096037866</v>
      </c>
      <c r="I47" s="79">
        <v>252418.66814503333</v>
      </c>
      <c r="J47" s="79">
        <v>31758.241684175009</v>
      </c>
      <c r="K47" s="79">
        <v>81528.979326050074</v>
      </c>
      <c r="L47" s="79">
        <v>89969.74011983996</v>
      </c>
      <c r="M47" s="79">
        <v>49161.707014968284</v>
      </c>
      <c r="N47" s="80">
        <v>2434.148701930204</v>
      </c>
      <c r="O47" s="79">
        <v>1437759.3057519151</v>
      </c>
      <c r="P47" s="79">
        <v>1103003.0649396623</v>
      </c>
      <c r="Q47" s="79">
        <v>11977.485085220795</v>
      </c>
      <c r="R47" s="79">
        <v>322778.75572703202</v>
      </c>
      <c r="S47" s="79">
        <v>15797.669103431104</v>
      </c>
      <c r="T47" s="79">
        <v>132686.93008273575</v>
      </c>
      <c r="U47" s="79">
        <v>174294.15654086511</v>
      </c>
      <c r="V47" s="82">
        <v>4424362.0299625536</v>
      </c>
      <c r="W47" s="53">
        <v>3347.5061303851012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3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3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3:23" ht="12.95" customHeight="1" x14ac:dyDescent="0.1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</row>
    <row r="52" spans="3:23" ht="12.95" customHeight="1" x14ac:dyDescent="0.1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9"/>
    </row>
    <row r="53" spans="3:23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3:23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3:23" ht="12.95" customHeight="1" x14ac:dyDescent="0.1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3:23" ht="12.95" customHeight="1" x14ac:dyDescent="0.1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3:23" ht="12.95" customHeight="1" x14ac:dyDescent="0.1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3:23" ht="12.95" customHeight="1" x14ac:dyDescent="0.1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61" spans="3:23" ht="12.95" customHeight="1" x14ac:dyDescent="0.1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2">
    <mergeCell ref="A44:A47"/>
    <mergeCell ref="X44:X47"/>
  </mergeCells>
  <phoneticPr fontId="2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46" ht="18.75" customHeight="1" x14ac:dyDescent="0.15">
      <c r="A2" s="83" t="s">
        <v>96</v>
      </c>
      <c r="V2" s="83" t="s">
        <v>97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7684787.680853677</v>
      </c>
      <c r="D7" s="46">
        <v>6624561.0426143846</v>
      </c>
      <c r="E7" s="46">
        <v>1005509.5277157695</v>
      </c>
      <c r="F7" s="47">
        <v>54717.110523521958</v>
      </c>
      <c r="G7" s="48">
        <v>698315.02844925364</v>
      </c>
      <c r="H7" s="46">
        <v>-33849.924025625311</v>
      </c>
      <c r="I7" s="46">
        <v>724323.87097700313</v>
      </c>
      <c r="J7" s="46">
        <v>97406.434852173334</v>
      </c>
      <c r="K7" s="46">
        <v>222183.8558436335</v>
      </c>
      <c r="L7" s="46">
        <v>255519.9744127653</v>
      </c>
      <c r="M7" s="46">
        <v>149213.60586843124</v>
      </c>
      <c r="N7" s="57">
        <v>7841.0814978755889</v>
      </c>
      <c r="O7" s="46">
        <v>4205231.1538218716</v>
      </c>
      <c r="P7" s="46">
        <v>3122142.874054234</v>
      </c>
      <c r="Q7" s="46">
        <v>39066.333856570505</v>
      </c>
      <c r="R7" s="46">
        <v>1044021.9459110681</v>
      </c>
      <c r="S7" s="46">
        <v>36510.97106161026</v>
      </c>
      <c r="T7" s="46">
        <v>389770.464675105</v>
      </c>
      <c r="U7" s="46">
        <v>617740.51017435268</v>
      </c>
      <c r="V7" s="49">
        <v>12588333.863124799</v>
      </c>
      <c r="W7" s="55">
        <v>3420.2391558430263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1434930.8065445626</v>
      </c>
      <c r="D8" s="46">
        <v>1235770.0454214136</v>
      </c>
      <c r="E8" s="46">
        <v>186624.11140620441</v>
      </c>
      <c r="F8" s="46">
        <v>12536.649716944761</v>
      </c>
      <c r="G8" s="48">
        <v>170405.51593361518</v>
      </c>
      <c r="H8" s="46">
        <v>-6686.1682414249781</v>
      </c>
      <c r="I8" s="46">
        <v>175332.71106499658</v>
      </c>
      <c r="J8" s="46">
        <v>19414.429511254624</v>
      </c>
      <c r="K8" s="46">
        <v>69470.754371576928</v>
      </c>
      <c r="L8" s="46">
        <v>50934.867024014682</v>
      </c>
      <c r="M8" s="46">
        <v>35512.660158150342</v>
      </c>
      <c r="N8" s="47">
        <v>1758.9731100435952</v>
      </c>
      <c r="O8" s="46">
        <v>930290.59946065303</v>
      </c>
      <c r="P8" s="46">
        <v>655490.29021827865</v>
      </c>
      <c r="Q8" s="46">
        <v>8169.2132317327378</v>
      </c>
      <c r="R8" s="46">
        <v>266631.0960106416</v>
      </c>
      <c r="S8" s="46">
        <v>4936.2396309035375</v>
      </c>
      <c r="T8" s="46">
        <v>96098.856847585761</v>
      </c>
      <c r="U8" s="46">
        <v>165595.99953215229</v>
      </c>
      <c r="V8" s="49">
        <v>2535626.921938831</v>
      </c>
      <c r="W8" s="55">
        <v>3627.0548900763865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1669937.9142062434</v>
      </c>
      <c r="D9" s="42">
        <v>1440902.0460960586</v>
      </c>
      <c r="E9" s="42">
        <v>217618.91770903702</v>
      </c>
      <c r="F9" s="42">
        <v>11416.950401147844</v>
      </c>
      <c r="G9" s="41">
        <v>168812.13038187881</v>
      </c>
      <c r="H9" s="42">
        <v>-7435.4414213235468</v>
      </c>
      <c r="I9" s="42">
        <v>174364.17052416815</v>
      </c>
      <c r="J9" s="42">
        <v>21096.460974593556</v>
      </c>
      <c r="K9" s="42">
        <v>70140.067977851737</v>
      </c>
      <c r="L9" s="42">
        <v>55339.939533561606</v>
      </c>
      <c r="M9" s="42">
        <v>27787.702038161264</v>
      </c>
      <c r="N9" s="43">
        <v>1883.4012790342081</v>
      </c>
      <c r="O9" s="42">
        <v>889985.45496592647</v>
      </c>
      <c r="P9" s="42">
        <v>655768.66838286223</v>
      </c>
      <c r="Q9" s="42">
        <v>9137.9761094906626</v>
      </c>
      <c r="R9" s="42">
        <v>225078.81047357369</v>
      </c>
      <c r="S9" s="42">
        <v>8324.1775583916569</v>
      </c>
      <c r="T9" s="42">
        <v>100753.08776214345</v>
      </c>
      <c r="U9" s="42">
        <v>116001.54515303858</v>
      </c>
      <c r="V9" s="44">
        <v>2728735.4995540483</v>
      </c>
      <c r="W9" s="44">
        <v>3427.5687898392043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398563.67041423876</v>
      </c>
      <c r="D10" s="42">
        <v>344757.41196632077</v>
      </c>
      <c r="E10" s="42">
        <v>51119.1193346004</v>
      </c>
      <c r="F10" s="42">
        <v>2687.1391133175998</v>
      </c>
      <c r="G10" s="41">
        <v>34547.651124032782</v>
      </c>
      <c r="H10" s="42">
        <v>-1713.6867084302248</v>
      </c>
      <c r="I10" s="42">
        <v>35791.262090449658</v>
      </c>
      <c r="J10" s="42">
        <v>5454.1657152393173</v>
      </c>
      <c r="K10" s="42">
        <v>6264.3893448254794</v>
      </c>
      <c r="L10" s="42">
        <v>14309.079300282026</v>
      </c>
      <c r="M10" s="42">
        <v>9763.6277301028385</v>
      </c>
      <c r="N10" s="43">
        <v>470.07574201334154</v>
      </c>
      <c r="O10" s="42">
        <v>247544.4946702676</v>
      </c>
      <c r="P10" s="42">
        <v>181130.03633464855</v>
      </c>
      <c r="Q10" s="42">
        <v>1800.0807822311572</v>
      </c>
      <c r="R10" s="42">
        <v>64614.377553387894</v>
      </c>
      <c r="S10" s="42">
        <v>1297.2837175878904</v>
      </c>
      <c r="T10" s="42">
        <v>20292.521812854811</v>
      </c>
      <c r="U10" s="42">
        <v>43024.572022945191</v>
      </c>
      <c r="V10" s="44">
        <v>680655.81620853918</v>
      </c>
      <c r="W10" s="44">
        <v>3542.2412034542044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59556.927330447616</v>
      </c>
      <c r="D11" s="42">
        <v>51803.853113064637</v>
      </c>
      <c r="E11" s="42">
        <v>7317.232224155764</v>
      </c>
      <c r="F11" s="42">
        <v>435.84199322721724</v>
      </c>
      <c r="G11" s="41">
        <v>9920.290185929638</v>
      </c>
      <c r="H11" s="42">
        <v>-362.08126252209149</v>
      </c>
      <c r="I11" s="42">
        <v>10199.212781725932</v>
      </c>
      <c r="J11" s="42">
        <v>1276.388200031615</v>
      </c>
      <c r="K11" s="42">
        <v>4166.1497799433528</v>
      </c>
      <c r="L11" s="42">
        <v>3350.4775707338304</v>
      </c>
      <c r="M11" s="42">
        <v>1406.1972310171338</v>
      </c>
      <c r="N11" s="43">
        <v>83.158666725798085</v>
      </c>
      <c r="O11" s="42">
        <v>32209.63675055416</v>
      </c>
      <c r="P11" s="42">
        <v>23398.676411325065</v>
      </c>
      <c r="Q11" s="42">
        <v>315.32815490545482</v>
      </c>
      <c r="R11" s="42">
        <v>8495.6321843236401</v>
      </c>
      <c r="S11" s="42">
        <v>353.47491936724504</v>
      </c>
      <c r="T11" s="42">
        <v>4165.4092816803714</v>
      </c>
      <c r="U11" s="42">
        <v>3976.7479832760237</v>
      </c>
      <c r="V11" s="44">
        <v>101686.8542669314</v>
      </c>
      <c r="W11" s="44">
        <v>2748.2933585657133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228571.76817440882</v>
      </c>
      <c r="D12" s="42">
        <v>197973.38958033576</v>
      </c>
      <c r="E12" s="42">
        <v>29053.556744133555</v>
      </c>
      <c r="F12" s="42">
        <v>1544.8218499395127</v>
      </c>
      <c r="G12" s="41">
        <v>19672.667753729598</v>
      </c>
      <c r="H12" s="42">
        <v>-948.31439177985521</v>
      </c>
      <c r="I12" s="42">
        <v>20314.373290845331</v>
      </c>
      <c r="J12" s="42">
        <v>3067.632434476755</v>
      </c>
      <c r="K12" s="42">
        <v>3421.0127991162913</v>
      </c>
      <c r="L12" s="42">
        <v>8047.5971494401037</v>
      </c>
      <c r="M12" s="42">
        <v>5778.1309078121803</v>
      </c>
      <c r="N12" s="43">
        <v>306.60885466411992</v>
      </c>
      <c r="O12" s="42">
        <v>101026.576492472</v>
      </c>
      <c r="P12" s="42">
        <v>60259.324401565493</v>
      </c>
      <c r="Q12" s="42">
        <v>443.66002509339398</v>
      </c>
      <c r="R12" s="42">
        <v>40323.592065813122</v>
      </c>
      <c r="S12" s="42">
        <v>494.59429987442047</v>
      </c>
      <c r="T12" s="42">
        <v>11300.823404213053</v>
      </c>
      <c r="U12" s="42">
        <v>28528.174361725643</v>
      </c>
      <c r="V12" s="44">
        <v>349271.01242061041</v>
      </c>
      <c r="W12" s="44">
        <v>3189.2527272118928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267789.25544499274</v>
      </c>
      <c r="D13" s="42">
        <v>231216.8821983792</v>
      </c>
      <c r="E13" s="42">
        <v>35042.405272857643</v>
      </c>
      <c r="F13" s="42">
        <v>1529.967973755889</v>
      </c>
      <c r="G13" s="41">
        <v>20056.361320604174</v>
      </c>
      <c r="H13" s="42">
        <v>-1117.034383228794</v>
      </c>
      <c r="I13" s="42">
        <v>20924.539365851746</v>
      </c>
      <c r="J13" s="42">
        <v>3373.1763870570985</v>
      </c>
      <c r="K13" s="42">
        <v>4614.1969932066195</v>
      </c>
      <c r="L13" s="42">
        <v>8848.3600617569628</v>
      </c>
      <c r="M13" s="42">
        <v>4088.8059238310643</v>
      </c>
      <c r="N13" s="43">
        <v>248.85633798122589</v>
      </c>
      <c r="O13" s="42">
        <v>141578.98657961603</v>
      </c>
      <c r="P13" s="42">
        <v>112835.95479288994</v>
      </c>
      <c r="Q13" s="42">
        <v>305.91453681856865</v>
      </c>
      <c r="R13" s="42">
        <v>28437.117249907522</v>
      </c>
      <c r="S13" s="42">
        <v>816.72279862707796</v>
      </c>
      <c r="T13" s="42">
        <v>12916.99520313593</v>
      </c>
      <c r="U13" s="42">
        <v>14703.399248144515</v>
      </c>
      <c r="V13" s="44">
        <v>429424.60334521293</v>
      </c>
      <c r="W13" s="44">
        <v>3304.5117263061688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96758.976424583685</v>
      </c>
      <c r="D14" s="42">
        <v>83932.694883987657</v>
      </c>
      <c r="E14" s="42">
        <v>12204.622008562153</v>
      </c>
      <c r="F14" s="42">
        <v>621.6595320338763</v>
      </c>
      <c r="G14" s="41">
        <v>11531.506858266648</v>
      </c>
      <c r="H14" s="42">
        <v>-610.6163102905075</v>
      </c>
      <c r="I14" s="42">
        <v>11993.899971233675</v>
      </c>
      <c r="J14" s="42">
        <v>2042.4936354237361</v>
      </c>
      <c r="K14" s="42">
        <v>2120.2972738427788</v>
      </c>
      <c r="L14" s="42">
        <v>5361.3250679288167</v>
      </c>
      <c r="M14" s="42">
        <v>2469.7839940383433</v>
      </c>
      <c r="N14" s="43">
        <v>148.22319732347918</v>
      </c>
      <c r="O14" s="42">
        <v>35336.093776977155</v>
      </c>
      <c r="P14" s="42">
        <v>19634.347712406194</v>
      </c>
      <c r="Q14" s="42">
        <v>551.76680692104117</v>
      </c>
      <c r="R14" s="42">
        <v>15149.979257649922</v>
      </c>
      <c r="S14" s="42">
        <v>783.73471733359258</v>
      </c>
      <c r="T14" s="42">
        <v>6942.6926691408153</v>
      </c>
      <c r="U14" s="42">
        <v>7423.551871175514</v>
      </c>
      <c r="V14" s="44">
        <v>143626.57705982748</v>
      </c>
      <c r="W14" s="44">
        <v>2144.0642661346433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209674.6612742552</v>
      </c>
      <c r="D15" s="42">
        <v>180779.58341862116</v>
      </c>
      <c r="E15" s="42">
        <v>27623.688371111486</v>
      </c>
      <c r="F15" s="42">
        <v>1271.3894845225582</v>
      </c>
      <c r="G15" s="41">
        <v>14793.842856728323</v>
      </c>
      <c r="H15" s="42">
        <v>-873.07090656467767</v>
      </c>
      <c r="I15" s="42">
        <v>15471.720171499959</v>
      </c>
      <c r="J15" s="42">
        <v>2337.6895612209742</v>
      </c>
      <c r="K15" s="42">
        <v>3554.0483562852305</v>
      </c>
      <c r="L15" s="42">
        <v>6130.8848720161659</v>
      </c>
      <c r="M15" s="42">
        <v>3449.0973819775882</v>
      </c>
      <c r="N15" s="43">
        <v>195.19359179304323</v>
      </c>
      <c r="O15" s="42">
        <v>68824.579838687961</v>
      </c>
      <c r="P15" s="42">
        <v>44603.822347984555</v>
      </c>
      <c r="Q15" s="42">
        <v>419.71438280412383</v>
      </c>
      <c r="R15" s="42">
        <v>23801.043107899288</v>
      </c>
      <c r="S15" s="42">
        <v>1361.1695975599971</v>
      </c>
      <c r="T15" s="42">
        <v>7741.7755226043846</v>
      </c>
      <c r="U15" s="42">
        <v>14698.097987734905</v>
      </c>
      <c r="V15" s="44">
        <v>293293.08396967151</v>
      </c>
      <c r="W15" s="44">
        <v>3023.7335584571847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519339.27532466757</v>
      </c>
      <c r="D16" s="42">
        <v>448545.53037276655</v>
      </c>
      <c r="E16" s="42">
        <v>67978.248320657556</v>
      </c>
      <c r="F16" s="42">
        <v>2815.4966312435017</v>
      </c>
      <c r="G16" s="41">
        <v>43108.559981959886</v>
      </c>
      <c r="H16" s="42">
        <v>-2157.5372178162715</v>
      </c>
      <c r="I16" s="42">
        <v>44805.440323144576</v>
      </c>
      <c r="J16" s="42">
        <v>6333.9233517512675</v>
      </c>
      <c r="K16" s="42">
        <v>10981.981848785159</v>
      </c>
      <c r="L16" s="42">
        <v>16613.726850244755</v>
      </c>
      <c r="M16" s="42">
        <v>10875.808272363394</v>
      </c>
      <c r="N16" s="43">
        <v>460.65687663158201</v>
      </c>
      <c r="O16" s="42">
        <v>269927.78886320861</v>
      </c>
      <c r="P16" s="42">
        <v>197601.97691888676</v>
      </c>
      <c r="Q16" s="42">
        <v>3100.6653673790406</v>
      </c>
      <c r="R16" s="42">
        <v>69225.146576942847</v>
      </c>
      <c r="S16" s="42">
        <v>1084.4659819479127</v>
      </c>
      <c r="T16" s="42">
        <v>24107.562554451477</v>
      </c>
      <c r="U16" s="42">
        <v>44033.118040543464</v>
      </c>
      <c r="V16" s="44">
        <v>832375.62416983605</v>
      </c>
      <c r="W16" s="44">
        <v>3375.366983247714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359794.79921658355</v>
      </c>
      <c r="D17" s="50">
        <v>310024.79872839624</v>
      </c>
      <c r="E17" s="50">
        <v>47818.150109308706</v>
      </c>
      <c r="F17" s="50">
        <v>1951.8503788786006</v>
      </c>
      <c r="G17" s="52">
        <v>25676.323484506032</v>
      </c>
      <c r="H17" s="50">
        <v>-1510.5620663032719</v>
      </c>
      <c r="I17" s="50">
        <v>26885.977588349935</v>
      </c>
      <c r="J17" s="50">
        <v>4224.5383978101117</v>
      </c>
      <c r="K17" s="50">
        <v>5711.5680139991109</v>
      </c>
      <c r="L17" s="50">
        <v>11080.258791971117</v>
      </c>
      <c r="M17" s="50">
        <v>5869.6123845695938</v>
      </c>
      <c r="N17" s="51">
        <v>300.90796245937076</v>
      </c>
      <c r="O17" s="50">
        <v>192954.11084073124</v>
      </c>
      <c r="P17" s="50">
        <v>157658.86327203349</v>
      </c>
      <c r="Q17" s="50">
        <v>815.22142725268645</v>
      </c>
      <c r="R17" s="50">
        <v>34480.026141445051</v>
      </c>
      <c r="S17" s="50">
        <v>1351.5598182239282</v>
      </c>
      <c r="T17" s="50">
        <v>12958.259163959492</v>
      </c>
      <c r="U17" s="50">
        <v>20170.207159261627</v>
      </c>
      <c r="V17" s="53">
        <v>578425.2335418209</v>
      </c>
      <c r="W17" s="53">
        <v>3463.2508684202958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298955.08214772708</v>
      </c>
      <c r="D18" s="42">
        <v>257687.77528236707</v>
      </c>
      <c r="E18" s="42">
        <v>39512.444550275039</v>
      </c>
      <c r="F18" s="42">
        <v>1754.8623150849858</v>
      </c>
      <c r="G18" s="41">
        <v>21467.426265833081</v>
      </c>
      <c r="H18" s="42">
        <v>-1233.1081883032793</v>
      </c>
      <c r="I18" s="42">
        <v>22491.460429149145</v>
      </c>
      <c r="J18" s="42">
        <v>3461.0933773158422</v>
      </c>
      <c r="K18" s="42">
        <v>5168.3969308430287</v>
      </c>
      <c r="L18" s="42">
        <v>9077.8256160964484</v>
      </c>
      <c r="M18" s="42">
        <v>4784.1445048938249</v>
      </c>
      <c r="N18" s="43">
        <v>209.07402498721515</v>
      </c>
      <c r="O18" s="42">
        <v>113067.53458694865</v>
      </c>
      <c r="P18" s="42">
        <v>76485.533534114045</v>
      </c>
      <c r="Q18" s="42">
        <v>2068.4971301658584</v>
      </c>
      <c r="R18" s="42">
        <v>34513.503922668751</v>
      </c>
      <c r="S18" s="42">
        <v>965.99242081198531</v>
      </c>
      <c r="T18" s="42">
        <v>12886.828746927793</v>
      </c>
      <c r="U18" s="42">
        <v>20660.68275492897</v>
      </c>
      <c r="V18" s="44">
        <v>433490.0430005088</v>
      </c>
      <c r="W18" s="44">
        <v>3142.7124587704993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251332.67066006633</v>
      </c>
      <c r="D19" s="42">
        <v>216556.01885164273</v>
      </c>
      <c r="E19" s="42">
        <v>33506.265146512145</v>
      </c>
      <c r="F19" s="42">
        <v>1270.3866619114676</v>
      </c>
      <c r="G19" s="41">
        <v>17670.531668383253</v>
      </c>
      <c r="H19" s="42">
        <v>-1061.0711121538213</v>
      </c>
      <c r="I19" s="42">
        <v>18538.516040211005</v>
      </c>
      <c r="J19" s="42">
        <v>2840.7147483500803</v>
      </c>
      <c r="K19" s="42">
        <v>4667.2733553931903</v>
      </c>
      <c r="L19" s="42">
        <v>7450.180335697577</v>
      </c>
      <c r="M19" s="42">
        <v>3580.3476007701579</v>
      </c>
      <c r="N19" s="43">
        <v>193.0867403260707</v>
      </c>
      <c r="O19" s="42">
        <v>129884.35949114978</v>
      </c>
      <c r="P19" s="42">
        <v>105843.46879732568</v>
      </c>
      <c r="Q19" s="42">
        <v>1501.373561173689</v>
      </c>
      <c r="R19" s="42">
        <v>22539.517132650399</v>
      </c>
      <c r="S19" s="42">
        <v>1778.9426621497871</v>
      </c>
      <c r="T19" s="42">
        <v>9452.7293891159279</v>
      </c>
      <c r="U19" s="42">
        <v>11307.845081384681</v>
      </c>
      <c r="V19" s="44">
        <v>398887.56181959936</v>
      </c>
      <c r="W19" s="44">
        <v>3469.3416988006038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302324.20793235186</v>
      </c>
      <c r="D20" s="42">
        <v>174718.44938830155</v>
      </c>
      <c r="E20" s="42">
        <v>40026.161765100143</v>
      </c>
      <c r="F20" s="42">
        <v>2149.3791989448346</v>
      </c>
      <c r="G20" s="41">
        <v>23152.006264522475</v>
      </c>
      <c r="H20" s="42">
        <v>-1296.5515046852674</v>
      </c>
      <c r="I20" s="42">
        <v>24148.889131140706</v>
      </c>
      <c r="J20" s="42">
        <v>3606.4255393393196</v>
      </c>
      <c r="K20" s="42">
        <v>5449.6327200913556</v>
      </c>
      <c r="L20" s="42">
        <v>9459.4501476450041</v>
      </c>
      <c r="M20" s="42">
        <v>5633.3807240650258</v>
      </c>
      <c r="N20" s="43">
        <v>299.66863806703395</v>
      </c>
      <c r="O20" s="42">
        <v>135501.31344399237</v>
      </c>
      <c r="P20" s="42">
        <v>94863.987129079105</v>
      </c>
      <c r="Q20" s="42">
        <v>674.80756854821561</v>
      </c>
      <c r="R20" s="42">
        <v>18879.055769886112</v>
      </c>
      <c r="S20" s="42">
        <v>984.40560475155928</v>
      </c>
      <c r="T20" s="42">
        <v>13703.13617797756</v>
      </c>
      <c r="U20" s="42">
        <v>25274.976963635942</v>
      </c>
      <c r="V20" s="44">
        <v>460977.5276408667</v>
      </c>
      <c r="W20" s="44">
        <v>3218.5099711707062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206520.49559857789</v>
      </c>
      <c r="D21" s="42">
        <v>174718.44938830155</v>
      </c>
      <c r="E21" s="42">
        <v>28222.649610939407</v>
      </c>
      <c r="F21" s="42">
        <v>3579.3965993369275</v>
      </c>
      <c r="G21" s="41">
        <v>12878.798246709623</v>
      </c>
      <c r="H21" s="42">
        <v>-811.8590229012284</v>
      </c>
      <c r="I21" s="42">
        <v>13515.292868095195</v>
      </c>
      <c r="J21" s="42">
        <v>2167.6821689913963</v>
      </c>
      <c r="K21" s="42">
        <v>1842.5080016195539</v>
      </c>
      <c r="L21" s="42">
        <v>5685.9776322043908</v>
      </c>
      <c r="M21" s="42">
        <v>3819.1250652798558</v>
      </c>
      <c r="N21" s="43">
        <v>175.36440151565469</v>
      </c>
      <c r="O21" s="42">
        <v>119640.47088163775</v>
      </c>
      <c r="P21" s="42">
        <v>98898.102368805281</v>
      </c>
      <c r="Q21" s="42">
        <v>1863.3127429463673</v>
      </c>
      <c r="R21" s="42">
        <v>18879.055769886112</v>
      </c>
      <c r="S21" s="42">
        <v>547.7610787072764</v>
      </c>
      <c r="T21" s="42">
        <v>5174.7507718858215</v>
      </c>
      <c r="U21" s="42">
        <v>13156.543919293013</v>
      </c>
      <c r="V21" s="44">
        <v>339039.76472692529</v>
      </c>
      <c r="W21" s="44">
        <v>3855.8355574034199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189222.01133034399</v>
      </c>
      <c r="D22" s="42">
        <v>162830.50162823053</v>
      </c>
      <c r="E22" s="42">
        <v>25399.85780419884</v>
      </c>
      <c r="F22" s="42">
        <v>991.65189791463388</v>
      </c>
      <c r="G22" s="41">
        <v>13657.683491106931</v>
      </c>
      <c r="H22" s="42">
        <v>-781.7230312726432</v>
      </c>
      <c r="I22" s="42">
        <v>14292.794446766133</v>
      </c>
      <c r="J22" s="42">
        <v>2177.8306610055561</v>
      </c>
      <c r="K22" s="42">
        <v>3254.2013751013519</v>
      </c>
      <c r="L22" s="42">
        <v>5711.921789608703</v>
      </c>
      <c r="M22" s="42">
        <v>3148.8406210505223</v>
      </c>
      <c r="N22" s="43">
        <v>146.61207561344136</v>
      </c>
      <c r="O22" s="42">
        <v>105064.13893771591</v>
      </c>
      <c r="P22" s="42">
        <v>87958.550754379365</v>
      </c>
      <c r="Q22" s="42">
        <v>1167.5268618456739</v>
      </c>
      <c r="R22" s="42">
        <v>15938.06132149087</v>
      </c>
      <c r="S22" s="42">
        <v>717.41751258764884</v>
      </c>
      <c r="T22" s="42">
        <v>5955.2023218260238</v>
      </c>
      <c r="U22" s="42">
        <v>9265.4414870771961</v>
      </c>
      <c r="V22" s="44">
        <v>307943.83375916682</v>
      </c>
      <c r="W22" s="44">
        <v>3566.9307652828797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37497.770523471809</v>
      </c>
      <c r="D23" s="42">
        <v>32046.470506190512</v>
      </c>
      <c r="E23" s="42">
        <v>4890.3424077150421</v>
      </c>
      <c r="F23" s="42">
        <v>560.95760956625304</v>
      </c>
      <c r="G23" s="41">
        <v>3759.1223204049184</v>
      </c>
      <c r="H23" s="42">
        <v>-210.63719590086885</v>
      </c>
      <c r="I23" s="42">
        <v>3921.6737298831204</v>
      </c>
      <c r="J23" s="42">
        <v>678.54356509698118</v>
      </c>
      <c r="K23" s="42">
        <v>858.87204265542994</v>
      </c>
      <c r="L23" s="42">
        <v>1781.0313461338208</v>
      </c>
      <c r="M23" s="42">
        <v>603.22677599688825</v>
      </c>
      <c r="N23" s="43">
        <v>48.085786422667148</v>
      </c>
      <c r="O23" s="42">
        <v>12977.561135964625</v>
      </c>
      <c r="P23" s="42">
        <v>6727.4058020127604</v>
      </c>
      <c r="Q23" s="42">
        <v>112.10953798229713</v>
      </c>
      <c r="R23" s="42">
        <v>6138.0457959695677</v>
      </c>
      <c r="S23" s="42">
        <v>851.06013821671013</v>
      </c>
      <c r="T23" s="42">
        <v>2177.7993141926686</v>
      </c>
      <c r="U23" s="42">
        <v>3109.186343560189</v>
      </c>
      <c r="V23" s="44">
        <v>54234.453979841346</v>
      </c>
      <c r="W23" s="44">
        <v>2464.4183205271665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120242.02922657531</v>
      </c>
      <c r="D24" s="42">
        <v>104148.86839030894</v>
      </c>
      <c r="E24" s="42">
        <v>15712.20684840277</v>
      </c>
      <c r="F24" s="42">
        <v>380.95398786359942</v>
      </c>
      <c r="G24" s="41">
        <v>8770.7732029354247</v>
      </c>
      <c r="H24" s="42">
        <v>-470.62505260621015</v>
      </c>
      <c r="I24" s="42">
        <v>9173.1114815238761</v>
      </c>
      <c r="J24" s="42">
        <v>1404.1413971190275</v>
      </c>
      <c r="K24" s="42">
        <v>1552.3112681059617</v>
      </c>
      <c r="L24" s="42">
        <v>3682.6679645255226</v>
      </c>
      <c r="M24" s="42">
        <v>2533.9908517733647</v>
      </c>
      <c r="N24" s="43">
        <v>68.286774017756699</v>
      </c>
      <c r="O24" s="42">
        <v>81370.739816357585</v>
      </c>
      <c r="P24" s="42">
        <v>68265.931723944013</v>
      </c>
      <c r="Q24" s="42">
        <v>1142.6937296775966</v>
      </c>
      <c r="R24" s="42">
        <v>11962.114362735971</v>
      </c>
      <c r="S24" s="42">
        <v>237.11322414015103</v>
      </c>
      <c r="T24" s="42">
        <v>3496.0265596235918</v>
      </c>
      <c r="U24" s="42">
        <v>8228.9745789722274</v>
      </c>
      <c r="V24" s="44">
        <v>210383.5422458683</v>
      </c>
      <c r="W24" s="44">
        <v>4037.0644991819377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130981.07447735881</v>
      </c>
      <c r="D25" s="42">
        <v>113105.59230241104</v>
      </c>
      <c r="E25" s="42">
        <v>17371.301059100195</v>
      </c>
      <c r="F25" s="42">
        <v>504.18111584756934</v>
      </c>
      <c r="G25" s="41">
        <v>10925.760535470326</v>
      </c>
      <c r="H25" s="42">
        <v>-512.66868925666734</v>
      </c>
      <c r="I25" s="42">
        <v>11368.283464120734</v>
      </c>
      <c r="J25" s="42">
        <v>1509.0131765896472</v>
      </c>
      <c r="K25" s="42">
        <v>4085.5012815559658</v>
      </c>
      <c r="L25" s="42">
        <v>3957.711092683393</v>
      </c>
      <c r="M25" s="42">
        <v>1816.0579132917269</v>
      </c>
      <c r="N25" s="43">
        <v>70.145760606261874</v>
      </c>
      <c r="O25" s="42">
        <v>108262.15725571633</v>
      </c>
      <c r="P25" s="42">
        <v>95382.892983519356</v>
      </c>
      <c r="Q25" s="42">
        <v>529.56892750815427</v>
      </c>
      <c r="R25" s="42">
        <v>12349.69534468882</v>
      </c>
      <c r="S25" s="42">
        <v>1496.7517075216151</v>
      </c>
      <c r="T25" s="42">
        <v>4076.566723604185</v>
      </c>
      <c r="U25" s="42">
        <v>6776.37691356302</v>
      </c>
      <c r="V25" s="44">
        <v>250168.99226854547</v>
      </c>
      <c r="W25" s="44">
        <v>4257.6158526250974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57911.571776270168</v>
      </c>
      <c r="D26" s="42">
        <v>50127.545599205441</v>
      </c>
      <c r="E26" s="42">
        <v>7318.8755895247095</v>
      </c>
      <c r="F26" s="42">
        <v>465.15058754002069</v>
      </c>
      <c r="G26" s="41">
        <v>4123.1855601509387</v>
      </c>
      <c r="H26" s="42">
        <v>-306.48521176835442</v>
      </c>
      <c r="I26" s="42">
        <v>4356.6745652106565</v>
      </c>
      <c r="J26" s="42">
        <v>811.09571197777416</v>
      </c>
      <c r="K26" s="42">
        <v>372.22383871102102</v>
      </c>
      <c r="L26" s="42">
        <v>2128.1221005969082</v>
      </c>
      <c r="M26" s="42">
        <v>1045.2329139249534</v>
      </c>
      <c r="N26" s="43">
        <v>72.996206708636493</v>
      </c>
      <c r="O26" s="42">
        <v>14583.187624886348</v>
      </c>
      <c r="P26" s="42">
        <v>7423.3210232666534</v>
      </c>
      <c r="Q26" s="42">
        <v>58.987390782376806</v>
      </c>
      <c r="R26" s="42">
        <v>7100.8792108373173</v>
      </c>
      <c r="S26" s="42">
        <v>715.46697321973693</v>
      </c>
      <c r="T26" s="42">
        <v>2238.6011352546607</v>
      </c>
      <c r="U26" s="42">
        <v>4146.8111023629199</v>
      </c>
      <c r="V26" s="44">
        <v>76617.944961307454</v>
      </c>
      <c r="W26" s="44">
        <v>2530.0645563949229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76644.869989121333</v>
      </c>
      <c r="D27" s="42">
        <v>65806.962659504585</v>
      </c>
      <c r="E27" s="42">
        <v>10210.950350128984</v>
      </c>
      <c r="F27" s="42">
        <v>626.95697948776569</v>
      </c>
      <c r="G27" s="41">
        <v>6541.0449191821763</v>
      </c>
      <c r="H27" s="42">
        <v>-323.10256921379079</v>
      </c>
      <c r="I27" s="42">
        <v>6815.5659722163655</v>
      </c>
      <c r="J27" s="42">
        <v>772.98080489061613</v>
      </c>
      <c r="K27" s="42">
        <v>3332.7819632736787</v>
      </c>
      <c r="L27" s="42">
        <v>2026.974946392261</v>
      </c>
      <c r="M27" s="42">
        <v>682.82825765980988</v>
      </c>
      <c r="N27" s="43">
        <v>48.581516179601863</v>
      </c>
      <c r="O27" s="42">
        <v>33254.673412882512</v>
      </c>
      <c r="P27" s="42">
        <v>27213.803616501216</v>
      </c>
      <c r="Q27" s="42">
        <v>30.102738072033496</v>
      </c>
      <c r="R27" s="42">
        <v>6010.7670583092604</v>
      </c>
      <c r="S27" s="42">
        <v>761.14791198100374</v>
      </c>
      <c r="T27" s="42">
        <v>2874.8163857706832</v>
      </c>
      <c r="U27" s="42">
        <v>2374.8027605575735</v>
      </c>
      <c r="V27" s="44">
        <v>116440.58832118602</v>
      </c>
      <c r="W27" s="44">
        <v>3622.692686241865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105966.98367544587</v>
      </c>
      <c r="D28" s="46">
        <v>91132.474366337236</v>
      </c>
      <c r="E28" s="46">
        <v>14197.347709658367</v>
      </c>
      <c r="F28" s="46">
        <v>637.16159945027152</v>
      </c>
      <c r="G28" s="48">
        <v>6680.1484702555517</v>
      </c>
      <c r="H28" s="46">
        <v>-433.06245515924826</v>
      </c>
      <c r="I28" s="46">
        <v>7011.83419012165</v>
      </c>
      <c r="J28" s="46">
        <v>1114.6638680663723</v>
      </c>
      <c r="K28" s="46">
        <v>1578.5047974967372</v>
      </c>
      <c r="L28" s="46">
        <v>2923.1001670060496</v>
      </c>
      <c r="M28" s="46">
        <v>1395.5653575524916</v>
      </c>
      <c r="N28" s="47">
        <v>101.37673529314878</v>
      </c>
      <c r="O28" s="46">
        <v>35204.524931859662</v>
      </c>
      <c r="P28" s="46">
        <v>26016.19025410942</v>
      </c>
      <c r="Q28" s="46">
        <v>1031.0820414161046</v>
      </c>
      <c r="R28" s="46">
        <v>8157.2526363341358</v>
      </c>
      <c r="S28" s="46">
        <v>919.9742349032133</v>
      </c>
      <c r="T28" s="46">
        <v>3198.3946118954541</v>
      </c>
      <c r="U28" s="46">
        <v>4038.8837895354682</v>
      </c>
      <c r="V28" s="49">
        <v>147851.65707756107</v>
      </c>
      <c r="W28" s="49">
        <v>3152.8907126191211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90937.773768109575</v>
      </c>
      <c r="D29" s="42">
        <v>78481.526604438215</v>
      </c>
      <c r="E29" s="42">
        <v>11819.848160830117</v>
      </c>
      <c r="F29" s="42">
        <v>636.39900284123189</v>
      </c>
      <c r="G29" s="41">
        <v>7475.4423990091209</v>
      </c>
      <c r="H29" s="42">
        <v>-434.22356415800078</v>
      </c>
      <c r="I29" s="42">
        <v>7815.9730391064604</v>
      </c>
      <c r="J29" s="42">
        <v>1262.0122437437753</v>
      </c>
      <c r="K29" s="42">
        <v>1081.517042477022</v>
      </c>
      <c r="L29" s="42">
        <v>3311.035439544843</v>
      </c>
      <c r="M29" s="42">
        <v>2161.4083133408208</v>
      </c>
      <c r="N29" s="43">
        <v>93.692924060660744</v>
      </c>
      <c r="O29" s="42">
        <v>34493.401634547394</v>
      </c>
      <c r="P29" s="42">
        <v>20427.450848632085</v>
      </c>
      <c r="Q29" s="42">
        <v>56.760214713781302</v>
      </c>
      <c r="R29" s="42">
        <v>14009.190571201529</v>
      </c>
      <c r="S29" s="42">
        <v>629.61295859449262</v>
      </c>
      <c r="T29" s="42">
        <v>4088.664566663821</v>
      </c>
      <c r="U29" s="42">
        <v>9290.9130459432163</v>
      </c>
      <c r="V29" s="44">
        <v>132906.61780166609</v>
      </c>
      <c r="W29" s="44">
        <v>2790.7487359664469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98652.150677918078</v>
      </c>
      <c r="D30" s="42">
        <v>85069.047316585842</v>
      </c>
      <c r="E30" s="42">
        <v>13015.036003806337</v>
      </c>
      <c r="F30" s="42">
        <v>568.06735752589793</v>
      </c>
      <c r="G30" s="41">
        <v>7244.6579757364125</v>
      </c>
      <c r="H30" s="42">
        <v>-418.28894729960365</v>
      </c>
      <c r="I30" s="42">
        <v>7565.5360257983448</v>
      </c>
      <c r="J30" s="42">
        <v>1057.6714345431246</v>
      </c>
      <c r="K30" s="42">
        <v>2327.7775987539217</v>
      </c>
      <c r="L30" s="42">
        <v>2773.7459635704181</v>
      </c>
      <c r="M30" s="42">
        <v>1406.3410289308804</v>
      </c>
      <c r="N30" s="43">
        <v>97.410897237671094</v>
      </c>
      <c r="O30" s="42">
        <v>87656.806454809557</v>
      </c>
      <c r="P30" s="42">
        <v>76728.355366059928</v>
      </c>
      <c r="Q30" s="42">
        <v>1470.7888250911537</v>
      </c>
      <c r="R30" s="42">
        <v>9457.6622636584725</v>
      </c>
      <c r="S30" s="42">
        <v>1583.7128293357046</v>
      </c>
      <c r="T30" s="42">
        <v>3607.9394230693151</v>
      </c>
      <c r="U30" s="42">
        <v>4266.0100112534519</v>
      </c>
      <c r="V30" s="44">
        <v>193553.61510846403</v>
      </c>
      <c r="W30" s="44">
        <v>4324.4473637889105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19549.287185553574</v>
      </c>
      <c r="D31" s="42">
        <v>16884.745247554823</v>
      </c>
      <c r="E31" s="42">
        <v>2490.4960573671733</v>
      </c>
      <c r="F31" s="42">
        <v>174.04588063157746</v>
      </c>
      <c r="G31" s="41">
        <v>2053.7266871737561</v>
      </c>
      <c r="H31" s="42">
        <v>-112.84231302081821</v>
      </c>
      <c r="I31" s="42">
        <v>2151.2013777295983</v>
      </c>
      <c r="J31" s="42">
        <v>376.27990020281129</v>
      </c>
      <c r="K31" s="42">
        <v>474.24074265404158</v>
      </c>
      <c r="L31" s="42">
        <v>987.63096497223887</v>
      </c>
      <c r="M31" s="42">
        <v>313.04976990050648</v>
      </c>
      <c r="N31" s="43">
        <v>15.367622464976098</v>
      </c>
      <c r="O31" s="42">
        <v>5585.8933621544438</v>
      </c>
      <c r="P31" s="42">
        <v>2490.9201219900979</v>
      </c>
      <c r="Q31" s="42">
        <v>48.511242888527917</v>
      </c>
      <c r="R31" s="42">
        <v>3046.4619972758182</v>
      </c>
      <c r="S31" s="42">
        <v>523.56448396306007</v>
      </c>
      <c r="T31" s="42">
        <v>1158.7983058853392</v>
      </c>
      <c r="U31" s="42">
        <v>1364.0992074274191</v>
      </c>
      <c r="V31" s="44">
        <v>27188.907234881772</v>
      </c>
      <c r="W31" s="44">
        <v>2231.1593004170172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11133.534157267784</v>
      </c>
      <c r="D32" s="42">
        <v>9561.4688638821372</v>
      </c>
      <c r="E32" s="42">
        <v>1435.8846723759102</v>
      </c>
      <c r="F32" s="42">
        <v>136.18062100973674</v>
      </c>
      <c r="G32" s="41">
        <v>871.2713368799557</v>
      </c>
      <c r="H32" s="42">
        <v>-71.577388370058372</v>
      </c>
      <c r="I32" s="42">
        <v>925.25031887883176</v>
      </c>
      <c r="J32" s="42">
        <v>195.76158718962662</v>
      </c>
      <c r="K32" s="42">
        <v>35.843777061061282</v>
      </c>
      <c r="L32" s="42">
        <v>513.79949562187289</v>
      </c>
      <c r="M32" s="42">
        <v>179.84545900627097</v>
      </c>
      <c r="N32" s="43">
        <v>17.598406371182307</v>
      </c>
      <c r="O32" s="42">
        <v>2916.5254589624474</v>
      </c>
      <c r="P32" s="42">
        <v>1011.2179092394524</v>
      </c>
      <c r="Q32" s="42">
        <v>16.595749463648616</v>
      </c>
      <c r="R32" s="42">
        <v>1888.7118002593461</v>
      </c>
      <c r="S32" s="42">
        <v>364.71059601396598</v>
      </c>
      <c r="T32" s="42">
        <v>699.95556575787396</v>
      </c>
      <c r="U32" s="42">
        <v>824.04563848750604</v>
      </c>
      <c r="V32" s="44">
        <v>14921.330953110188</v>
      </c>
      <c r="W32" s="44">
        <v>2103.669949684222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11569.606175033352</v>
      </c>
      <c r="D33" s="42">
        <v>9901.8672072512618</v>
      </c>
      <c r="E33" s="42">
        <v>1518.2288393311458</v>
      </c>
      <c r="F33" s="42">
        <v>149.5101284509438</v>
      </c>
      <c r="G33" s="41">
        <v>1005.8077018168611</v>
      </c>
      <c r="H33" s="42">
        <v>-91.072116447771521</v>
      </c>
      <c r="I33" s="42">
        <v>1074.9437765202717</v>
      </c>
      <c r="J33" s="42">
        <v>227.33079359391539</v>
      </c>
      <c r="K33" s="42">
        <v>86.162925627551161</v>
      </c>
      <c r="L33" s="42">
        <v>596.71562029916595</v>
      </c>
      <c r="M33" s="42">
        <v>164.73443699963914</v>
      </c>
      <c r="N33" s="43">
        <v>21.936041744361049</v>
      </c>
      <c r="O33" s="42">
        <v>2747.4386181113723</v>
      </c>
      <c r="P33" s="42">
        <v>646.31242135938078</v>
      </c>
      <c r="Q33" s="42">
        <v>24.505314276032106</v>
      </c>
      <c r="R33" s="42">
        <v>2076.6208824759597</v>
      </c>
      <c r="S33" s="42">
        <v>466.90605337548584</v>
      </c>
      <c r="T33" s="42">
        <v>799.02033231080611</v>
      </c>
      <c r="U33" s="42">
        <v>810.69449678966794</v>
      </c>
      <c r="V33" s="44">
        <v>15322.852494961586</v>
      </c>
      <c r="W33" s="44">
        <v>1854.3933795185267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10690.942803403192</v>
      </c>
      <c r="D34" s="42">
        <v>9067.0357825930314</v>
      </c>
      <c r="E34" s="42">
        <v>1429.691578339678</v>
      </c>
      <c r="F34" s="42">
        <v>194.21544247048161</v>
      </c>
      <c r="G34" s="41">
        <v>900.46190705167885</v>
      </c>
      <c r="H34" s="42">
        <v>-66.071030475585459</v>
      </c>
      <c r="I34" s="42">
        <v>946.57981481064201</v>
      </c>
      <c r="J34" s="42">
        <v>186.60129838253232</v>
      </c>
      <c r="K34" s="42">
        <v>122.00670268861244</v>
      </c>
      <c r="L34" s="42">
        <v>489.7836201868007</v>
      </c>
      <c r="M34" s="42">
        <v>148.18819355269659</v>
      </c>
      <c r="N34" s="43">
        <v>19.953122716622197</v>
      </c>
      <c r="O34" s="42">
        <v>2681.5904042231559</v>
      </c>
      <c r="P34" s="42">
        <v>1337.4559124811244</v>
      </c>
      <c r="Q34" s="42">
        <v>24.236100167982023</v>
      </c>
      <c r="R34" s="42">
        <v>1319.8983915740498</v>
      </c>
      <c r="S34" s="42">
        <v>140.07383432506211</v>
      </c>
      <c r="T34" s="42">
        <v>344.14768538378968</v>
      </c>
      <c r="U34" s="42">
        <v>835.676871865198</v>
      </c>
      <c r="V34" s="44">
        <v>14272.995114678026</v>
      </c>
      <c r="W34" s="44">
        <v>2191.1260538345141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11608.96197481608</v>
      </c>
      <c r="D35" s="42">
        <v>10040.797306594293</v>
      </c>
      <c r="E35" s="42">
        <v>1482.708204915137</v>
      </c>
      <c r="F35" s="42">
        <v>85.456463306649113</v>
      </c>
      <c r="G35" s="41">
        <v>1021.7258164005142</v>
      </c>
      <c r="H35" s="42">
        <v>-98.168603481135492</v>
      </c>
      <c r="I35" s="42">
        <v>1102.6678108281685</v>
      </c>
      <c r="J35" s="42">
        <v>239.94405982745894</v>
      </c>
      <c r="K35" s="42">
        <v>21.368405555632688</v>
      </c>
      <c r="L35" s="42">
        <v>629.84701049791511</v>
      </c>
      <c r="M35" s="42">
        <v>211.50833494716184</v>
      </c>
      <c r="N35" s="43">
        <v>17.226609053481273</v>
      </c>
      <c r="O35" s="42">
        <v>4383.0322003820183</v>
      </c>
      <c r="P35" s="42">
        <v>2378.6104841380261</v>
      </c>
      <c r="Q35" s="42">
        <v>35.749984786887048</v>
      </c>
      <c r="R35" s="42">
        <v>1968.6717314571056</v>
      </c>
      <c r="S35" s="42">
        <v>329.35180503613896</v>
      </c>
      <c r="T35" s="42">
        <v>465.59502462586647</v>
      </c>
      <c r="U35" s="42">
        <v>1173.7249017951001</v>
      </c>
      <c r="V35" s="44">
        <v>17013.719991598613</v>
      </c>
      <c r="W35" s="44">
        <v>2187.4157870401918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74419.287221584033</v>
      </c>
      <c r="D36" s="42">
        <v>64254.317311795283</v>
      </c>
      <c r="E36" s="42">
        <v>9702.9517260042921</v>
      </c>
      <c r="F36" s="42">
        <v>462.01818378445125</v>
      </c>
      <c r="G36" s="41">
        <v>5386.0515958638771</v>
      </c>
      <c r="H36" s="42">
        <v>-318.47267443057751</v>
      </c>
      <c r="I36" s="42">
        <v>5662.7590382727049</v>
      </c>
      <c r="J36" s="42">
        <v>972.19645397394311</v>
      </c>
      <c r="K36" s="42">
        <v>521.1133741954294</v>
      </c>
      <c r="L36" s="42">
        <v>2550.4158518603303</v>
      </c>
      <c r="M36" s="42">
        <v>1619.0333582430019</v>
      </c>
      <c r="N36" s="43">
        <v>41.765232021749561</v>
      </c>
      <c r="O36" s="42">
        <v>47530.40243876251</v>
      </c>
      <c r="P36" s="42">
        <v>37682.140210833619</v>
      </c>
      <c r="Q36" s="42">
        <v>112.56310608998511</v>
      </c>
      <c r="R36" s="42">
        <v>9735.6991218389085</v>
      </c>
      <c r="S36" s="42">
        <v>304.99008043089503</v>
      </c>
      <c r="T36" s="42">
        <v>3327.8133981148098</v>
      </c>
      <c r="U36" s="42">
        <v>6102.8956432932036</v>
      </c>
      <c r="V36" s="44">
        <v>127335.74125621041</v>
      </c>
      <c r="W36" s="44">
        <v>3419.1434739329366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65864.89219920701</v>
      </c>
      <c r="D37" s="50">
        <v>57202.472255160937</v>
      </c>
      <c r="E37" s="50">
        <v>8372.7978693485366</v>
      </c>
      <c r="F37" s="50">
        <v>289.62207469753633</v>
      </c>
      <c r="G37" s="52">
        <v>6323.2377284668819</v>
      </c>
      <c r="H37" s="50">
        <v>-277.21793955616806</v>
      </c>
      <c r="I37" s="50">
        <v>6562.6562740567779</v>
      </c>
      <c r="J37" s="50">
        <v>847.37180805381706</v>
      </c>
      <c r="K37" s="50">
        <v>1606.766237102574</v>
      </c>
      <c r="L37" s="50">
        <v>2222.7832154504772</v>
      </c>
      <c r="M37" s="50">
        <v>1885.735013449909</v>
      </c>
      <c r="N37" s="51">
        <v>37.799393966271865</v>
      </c>
      <c r="O37" s="50">
        <v>42405.982062579154</v>
      </c>
      <c r="P37" s="50">
        <v>29595.236689367073</v>
      </c>
      <c r="Q37" s="50">
        <v>85.020336985963098</v>
      </c>
      <c r="R37" s="50">
        <v>12725.72503622612</v>
      </c>
      <c r="S37" s="50">
        <v>64.318541432535909</v>
      </c>
      <c r="T37" s="50">
        <v>3331.5959278569703</v>
      </c>
      <c r="U37" s="50">
        <v>9329.8105669366141</v>
      </c>
      <c r="V37" s="53">
        <v>114594.11199025303</v>
      </c>
      <c r="W37" s="53">
        <v>3555.290146135922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91456.429360310503</v>
      </c>
      <c r="D38" s="42">
        <v>79398.451867351381</v>
      </c>
      <c r="E38" s="42">
        <v>11655.514113143474</v>
      </c>
      <c r="F38" s="42">
        <v>402.46337981563806</v>
      </c>
      <c r="G38" s="41">
        <v>7684.3412579954875</v>
      </c>
      <c r="H38" s="42">
        <v>-376.62470051759033</v>
      </c>
      <c r="I38" s="42">
        <v>7992.1834547383878</v>
      </c>
      <c r="J38" s="42">
        <v>1124.4575451912765</v>
      </c>
      <c r="K38" s="42">
        <v>1153.8939000041651</v>
      </c>
      <c r="L38" s="42">
        <v>2949.394921132041</v>
      </c>
      <c r="M38" s="42">
        <v>2764.4370884109053</v>
      </c>
      <c r="N38" s="43">
        <v>68.782503774691421</v>
      </c>
      <c r="O38" s="42">
        <v>97413.316311861316</v>
      </c>
      <c r="P38" s="42">
        <v>83743.722593168684</v>
      </c>
      <c r="Q38" s="42">
        <v>489.22576784606503</v>
      </c>
      <c r="R38" s="42">
        <v>13180.367950846568</v>
      </c>
      <c r="S38" s="42">
        <v>168.95463459606754</v>
      </c>
      <c r="T38" s="42">
        <v>3829.8895153778722</v>
      </c>
      <c r="U38" s="42">
        <v>9181.5238008726283</v>
      </c>
      <c r="V38" s="49">
        <v>196554.08693016731</v>
      </c>
      <c r="W38" s="49">
        <v>4585.7423109086667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54711.923198362419</v>
      </c>
      <c r="D39" s="42">
        <v>46095.4097707986</v>
      </c>
      <c r="E39" s="42">
        <v>7453.0162600593039</v>
      </c>
      <c r="F39" s="42">
        <v>1163.4971675045135</v>
      </c>
      <c r="G39" s="41">
        <v>2559.7075768361797</v>
      </c>
      <c r="H39" s="42">
        <v>-212.45722491260346</v>
      </c>
      <c r="I39" s="42">
        <v>2732.3824887547726</v>
      </c>
      <c r="J39" s="42">
        <v>431.77560986724245</v>
      </c>
      <c r="K39" s="42">
        <v>448.04721326326603</v>
      </c>
      <c r="L39" s="42">
        <v>1131.726217582672</v>
      </c>
      <c r="M39" s="42">
        <v>720.83344804159185</v>
      </c>
      <c r="N39" s="43">
        <v>39.782312994010717</v>
      </c>
      <c r="O39" s="42">
        <v>24439.153581820174</v>
      </c>
      <c r="P39" s="42">
        <v>19801.494208330365</v>
      </c>
      <c r="Q39" s="42">
        <v>1046.9778848423975</v>
      </c>
      <c r="R39" s="42">
        <v>3590.6814886474103</v>
      </c>
      <c r="S39" s="42">
        <v>205.31801978240568</v>
      </c>
      <c r="T39" s="42">
        <v>936.81695300040053</v>
      </c>
      <c r="U39" s="42">
        <v>2448.5465158646039</v>
      </c>
      <c r="V39" s="44">
        <v>81710.784357018769</v>
      </c>
      <c r="W39" s="44">
        <v>4287.7044842849755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67893.51955375704</v>
      </c>
      <c r="D40" s="42">
        <v>58501.026409076905</v>
      </c>
      <c r="E40" s="42">
        <v>9132.1585988811512</v>
      </c>
      <c r="F40" s="42">
        <v>260.33454579897614</v>
      </c>
      <c r="G40" s="41">
        <v>4534.9929569232363</v>
      </c>
      <c r="H40" s="42">
        <v>-263.23049419421159</v>
      </c>
      <c r="I40" s="42">
        <v>4768.7275305798321</v>
      </c>
      <c r="J40" s="42">
        <v>714.48383684197051</v>
      </c>
      <c r="K40" s="42">
        <v>1139.4185284987366</v>
      </c>
      <c r="L40" s="42">
        <v>1873.5888806573107</v>
      </c>
      <c r="M40" s="42">
        <v>1041.2362845818145</v>
      </c>
      <c r="N40" s="43">
        <v>29.495920537615419</v>
      </c>
      <c r="O40" s="42">
        <v>42822.127223565301</v>
      </c>
      <c r="P40" s="42">
        <v>35992.057702113379</v>
      </c>
      <c r="Q40" s="42">
        <v>338.05633153883701</v>
      </c>
      <c r="R40" s="42">
        <v>6492.0131899130865</v>
      </c>
      <c r="S40" s="42">
        <v>395.93112352826631</v>
      </c>
      <c r="T40" s="42">
        <v>2682.657622753683</v>
      </c>
      <c r="U40" s="42">
        <v>3413.4244436311369</v>
      </c>
      <c r="V40" s="44">
        <v>115250.63973424557</v>
      </c>
      <c r="W40" s="44">
        <v>3976.4910373061994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14909.868774221595</v>
      </c>
      <c r="D41" s="42">
        <v>12716.045321725114</v>
      </c>
      <c r="E41" s="42">
        <v>1996.7212330734742</v>
      </c>
      <c r="F41" s="42">
        <v>197.10221942300711</v>
      </c>
      <c r="G41" s="41">
        <v>782.56826586708337</v>
      </c>
      <c r="H41" s="42">
        <v>-89.021896767520346</v>
      </c>
      <c r="I41" s="42">
        <v>856.71826992656236</v>
      </c>
      <c r="J41" s="42">
        <v>190.55535045438688</v>
      </c>
      <c r="K41" s="42">
        <v>93.745263082775665</v>
      </c>
      <c r="L41" s="42">
        <v>499.95092511551741</v>
      </c>
      <c r="M41" s="42">
        <v>72.466731273882345</v>
      </c>
      <c r="N41" s="43">
        <v>14.871892708041386</v>
      </c>
      <c r="O41" s="42">
        <v>2359.9814073929401</v>
      </c>
      <c r="P41" s="42">
        <v>1250.6661648232637</v>
      </c>
      <c r="Q41" s="42">
        <v>42.441195960884961</v>
      </c>
      <c r="R41" s="42">
        <v>1066.8740466087918</v>
      </c>
      <c r="S41" s="42">
        <v>261.58700786557915</v>
      </c>
      <c r="T41" s="42">
        <v>417.10987065818017</v>
      </c>
      <c r="U41" s="42">
        <v>388.17716808503241</v>
      </c>
      <c r="V41" s="44">
        <v>18052.418447481617</v>
      </c>
      <c r="W41" s="44">
        <v>2663.3842501448244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38872.682111837676</v>
      </c>
      <c r="D42" s="42">
        <v>33371.269627426649</v>
      </c>
      <c r="E42" s="42">
        <v>5236.0200561094052</v>
      </c>
      <c r="F42" s="42">
        <v>265.39242830162482</v>
      </c>
      <c r="G42" s="41">
        <v>2319.7044170268123</v>
      </c>
      <c r="H42" s="42">
        <v>-165.24818908805742</v>
      </c>
      <c r="I42" s="42">
        <v>2448.8882662978694</v>
      </c>
      <c r="J42" s="42">
        <v>414.90974270574344</v>
      </c>
      <c r="K42" s="42">
        <v>465.27979838877621</v>
      </c>
      <c r="L42" s="42">
        <v>1088.0769257335262</v>
      </c>
      <c r="M42" s="42">
        <v>480.62179946982337</v>
      </c>
      <c r="N42" s="43">
        <v>36.064339817000366</v>
      </c>
      <c r="O42" s="42">
        <v>9306.5189044939434</v>
      </c>
      <c r="P42" s="42">
        <v>5596.0846417588164</v>
      </c>
      <c r="Q42" s="42">
        <v>35.298747171123182</v>
      </c>
      <c r="R42" s="42">
        <v>3675.1355155640035</v>
      </c>
      <c r="S42" s="42">
        <v>292.48258452265458</v>
      </c>
      <c r="T42" s="42">
        <v>1567.6241238024256</v>
      </c>
      <c r="U42" s="42">
        <v>1815.0288072389233</v>
      </c>
      <c r="V42" s="44">
        <v>50498.905433358435</v>
      </c>
      <c r="W42" s="44">
        <v>2804.2484136693934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1108770.0779291885</v>
      </c>
      <c r="D44" s="72">
        <v>958833.12397321395</v>
      </c>
      <c r="E44" s="72">
        <v>141783.55754785507</v>
      </c>
      <c r="F44" s="73">
        <v>8153.3964081195518</v>
      </c>
      <c r="G44" s="74">
        <v>102268.91124671028</v>
      </c>
      <c r="H44" s="72">
        <v>-5344.2487710758505</v>
      </c>
      <c r="I44" s="72">
        <v>106256.47160549504</v>
      </c>
      <c r="J44" s="72">
        <v>16790.445599160244</v>
      </c>
      <c r="K44" s="72">
        <v>19545.198049353705</v>
      </c>
      <c r="L44" s="72">
        <v>44056.86053809867</v>
      </c>
      <c r="M44" s="72">
        <v>25863.967418882436</v>
      </c>
      <c r="N44" s="73">
        <v>1356.6884122910758</v>
      </c>
      <c r="O44" s="72">
        <v>544015.83456826524</v>
      </c>
      <c r="P44" s="72">
        <v>364547.21959389845</v>
      </c>
      <c r="Q44" s="72">
        <v>3600.8544103025652</v>
      </c>
      <c r="R44" s="72">
        <v>175867.76056406417</v>
      </c>
      <c r="S44" s="72">
        <v>7254.8245773386971</v>
      </c>
      <c r="T44" s="72">
        <v>58001.842496078702</v>
      </c>
      <c r="U44" s="72">
        <v>110611.09349064679</v>
      </c>
      <c r="V44" s="74">
        <v>1755054.8237441638</v>
      </c>
      <c r="W44" s="49">
        <v>3001.905121798562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2027479.0261629252</v>
      </c>
      <c r="D45" s="75">
        <v>1748311.1831015188</v>
      </c>
      <c r="E45" s="75">
        <v>264312.46610014694</v>
      </c>
      <c r="F45" s="76">
        <v>14855.376961259168</v>
      </c>
      <c r="G45" s="77">
        <v>160988.14978913392</v>
      </c>
      <c r="H45" s="75">
        <v>-8403.8293161795227</v>
      </c>
      <c r="I45" s="75">
        <v>167474.00067573303</v>
      </c>
      <c r="J45" s="75">
        <v>25176.522871721136</v>
      </c>
      <c r="K45" s="75">
        <v>32406.220980224498</v>
      </c>
      <c r="L45" s="75">
        <v>66041.729164479286</v>
      </c>
      <c r="M45" s="75">
        <v>43849.527659308107</v>
      </c>
      <c r="N45" s="76">
        <v>1917.9784295804043</v>
      </c>
      <c r="O45" s="75">
        <v>1172877.9116985828</v>
      </c>
      <c r="P45" s="75">
        <v>889813.92024243996</v>
      </c>
      <c r="Q45" s="75">
        <v>10390.114279910535</v>
      </c>
      <c r="R45" s="75">
        <v>272673.87717623252</v>
      </c>
      <c r="S45" s="75">
        <v>5221.5223771266337</v>
      </c>
      <c r="T45" s="75">
        <v>88714.796100514737</v>
      </c>
      <c r="U45" s="75">
        <v>178737.55869859114</v>
      </c>
      <c r="V45" s="77">
        <v>3361345.0876506413</v>
      </c>
      <c r="W45" s="44">
        <v>3539.5322185993709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2427340.2969047935</v>
      </c>
      <c r="D46" s="75">
        <v>2090672.1901380969</v>
      </c>
      <c r="E46" s="75">
        <v>317930.32192845206</v>
      </c>
      <c r="F46" s="76">
        <v>18737.784838245017</v>
      </c>
      <c r="G46" s="77">
        <v>242381.01051922579</v>
      </c>
      <c r="H46" s="75">
        <v>-10859.440179239538</v>
      </c>
      <c r="I46" s="75">
        <v>250635.76262309117</v>
      </c>
      <c r="J46" s="75">
        <v>30782.348610970239</v>
      </c>
      <c r="K46" s="75">
        <v>87203.773769131963</v>
      </c>
      <c r="L46" s="75">
        <v>80750.313429115544</v>
      </c>
      <c r="M46" s="75">
        <v>51899.326813873362</v>
      </c>
      <c r="N46" s="76">
        <v>2604.6880753742153</v>
      </c>
      <c r="O46" s="75">
        <v>1380522.9424160498</v>
      </c>
      <c r="P46" s="75">
        <v>985414.71246245282</v>
      </c>
      <c r="Q46" s="75">
        <v>13183.518665841812</v>
      </c>
      <c r="R46" s="75">
        <v>381924.71128775505</v>
      </c>
      <c r="S46" s="75">
        <v>10489.038214756627</v>
      </c>
      <c r="T46" s="75">
        <v>137138.30421157664</v>
      </c>
      <c r="U46" s="75">
        <v>234297.36886142174</v>
      </c>
      <c r="V46" s="78">
        <v>4050244.2498400686</v>
      </c>
      <c r="W46" s="44">
        <v>3498.3301877670069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2822753.005667001</v>
      </c>
      <c r="D47" s="79">
        <v>2433729.6642600074</v>
      </c>
      <c r="E47" s="79">
        <v>371358.8099440537</v>
      </c>
      <c r="F47" s="80">
        <v>17664.531462939773</v>
      </c>
      <c r="G47" s="81">
        <v>252283.32736780986</v>
      </c>
      <c r="H47" s="79">
        <v>-12222.879533771043</v>
      </c>
      <c r="I47" s="79">
        <v>261726.03049225186</v>
      </c>
      <c r="J47" s="79">
        <v>34151.112374011682</v>
      </c>
      <c r="K47" s="79">
        <v>93235.178563060545</v>
      </c>
      <c r="L47" s="79">
        <v>89578.163582654233</v>
      </c>
      <c r="M47" s="79">
        <v>44761.575972525388</v>
      </c>
      <c r="N47" s="80">
        <v>2780.176409329104</v>
      </c>
      <c r="O47" s="79">
        <v>1503915.9387404758</v>
      </c>
      <c r="P47" s="79">
        <v>1161438.5227024895</v>
      </c>
      <c r="Q47" s="79">
        <v>14248.150413930129</v>
      </c>
      <c r="R47" s="79">
        <v>328229.26562405628</v>
      </c>
      <c r="S47" s="79">
        <v>15642.453990281509</v>
      </c>
      <c r="T47" s="79">
        <v>140836.68048211766</v>
      </c>
      <c r="U47" s="79">
        <v>171750.13115165706</v>
      </c>
      <c r="V47" s="82">
        <v>4578952.2717752866</v>
      </c>
      <c r="W47" s="53">
        <v>3468.2673871724173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3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3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3:23" ht="12.95" customHeight="1" x14ac:dyDescent="0.1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</row>
    <row r="52" spans="3:23" ht="12.95" customHeight="1" x14ac:dyDescent="0.1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9"/>
    </row>
    <row r="53" spans="3:23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3:23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3:23" ht="12.95" customHeight="1" x14ac:dyDescent="0.1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3:23" ht="12.95" customHeight="1" x14ac:dyDescent="0.1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3:23" ht="12.95" customHeight="1" x14ac:dyDescent="0.1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3:23" ht="12.95" customHeight="1" x14ac:dyDescent="0.1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61" spans="3:23" ht="12.95" customHeight="1" x14ac:dyDescent="0.1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2">
    <mergeCell ref="A44:A47"/>
    <mergeCell ref="X44:X47"/>
  </mergeCells>
  <phoneticPr fontId="2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1"/>
  <sheetViews>
    <sheetView zoomScaleNormal="100" zoomScaleSheetLayoutView="100" workbookViewId="0">
      <selection activeCell="B1" sqref="B1"/>
    </sheetView>
  </sheetViews>
  <sheetFormatPr defaultRowHeight="12.95" customHeight="1" x14ac:dyDescent="0.15"/>
  <cols>
    <col min="1" max="1" width="3.625" style="1" customWidth="1"/>
    <col min="2" max="2" width="9.875" style="2" customWidth="1"/>
    <col min="3" max="3" width="10.625" style="2" customWidth="1"/>
    <col min="4" max="6" width="10.125" style="2" customWidth="1"/>
    <col min="7" max="7" width="10.625" style="2" customWidth="1"/>
    <col min="8" max="9" width="10.125" style="2" customWidth="1"/>
    <col min="10" max="13" width="8.625" style="2" customWidth="1"/>
    <col min="14" max="14" width="10.125" style="2" customWidth="1"/>
    <col min="15" max="15" width="10.5" style="2" customWidth="1"/>
    <col min="16" max="18" width="10.125" style="2" customWidth="1"/>
    <col min="19" max="21" width="8.625" style="2" customWidth="1"/>
    <col min="22" max="23" width="10.625" style="2" customWidth="1"/>
    <col min="24" max="24" width="3.625" style="1" customWidth="1"/>
    <col min="25" max="16384" width="9" style="2"/>
  </cols>
  <sheetData>
    <row r="1" spans="1:46" ht="19.5" customHeight="1" x14ac:dyDescent="0.15"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46" ht="18.75" customHeight="1" x14ac:dyDescent="0.15">
      <c r="A2" s="83" t="s">
        <v>98</v>
      </c>
      <c r="V2" s="83" t="s">
        <v>99</v>
      </c>
      <c r="X2" s="112" t="s">
        <v>83</v>
      </c>
    </row>
    <row r="3" spans="1:46" ht="12.95" customHeight="1" x14ac:dyDescent="0.15">
      <c r="A3" s="6"/>
      <c r="B3" s="7"/>
      <c r="C3" s="8" t="s">
        <v>43</v>
      </c>
      <c r="D3" s="9"/>
      <c r="E3" s="9"/>
      <c r="F3" s="10"/>
      <c r="G3" s="11" t="s">
        <v>42</v>
      </c>
      <c r="H3" s="66"/>
      <c r="I3" s="6"/>
      <c r="J3" s="6"/>
      <c r="K3" s="6"/>
      <c r="L3" s="6"/>
      <c r="M3" s="6"/>
      <c r="N3" s="7"/>
      <c r="O3" s="8" t="s">
        <v>41</v>
      </c>
      <c r="P3" s="6"/>
      <c r="Q3" s="6"/>
      <c r="R3" s="6"/>
      <c r="S3" s="6"/>
      <c r="T3" s="6"/>
      <c r="U3" s="6"/>
      <c r="V3" s="12"/>
      <c r="W3" s="21" t="s">
        <v>62</v>
      </c>
      <c r="X3" s="6"/>
    </row>
    <row r="4" spans="1:46" ht="12.95" customHeight="1" x14ac:dyDescent="0.15">
      <c r="A4" s="13"/>
      <c r="B4" s="14"/>
      <c r="C4" s="15"/>
      <c r="D4" s="16" t="s">
        <v>40</v>
      </c>
      <c r="E4" s="16" t="s">
        <v>45</v>
      </c>
      <c r="F4" s="16" t="s">
        <v>63</v>
      </c>
      <c r="G4" s="17" t="s">
        <v>78</v>
      </c>
      <c r="H4" s="8" t="s">
        <v>47</v>
      </c>
      <c r="I4" s="8" t="s">
        <v>48</v>
      </c>
      <c r="J4" s="6"/>
      <c r="K4" s="9"/>
      <c r="L4" s="9"/>
      <c r="M4" s="10"/>
      <c r="N4" s="18" t="s">
        <v>51</v>
      </c>
      <c r="O4" s="15"/>
      <c r="P4" s="8" t="s">
        <v>54</v>
      </c>
      <c r="Q4" s="19" t="s">
        <v>55</v>
      </c>
      <c r="R4" s="8" t="s">
        <v>56</v>
      </c>
      <c r="S4" s="6"/>
      <c r="T4" s="6"/>
      <c r="U4" s="6"/>
      <c r="V4" s="20" t="s">
        <v>60</v>
      </c>
      <c r="W4" s="20" t="s">
        <v>60</v>
      </c>
      <c r="X4" s="13"/>
    </row>
    <row r="5" spans="1:46" ht="12.95" customHeight="1" x14ac:dyDescent="0.15">
      <c r="A5" s="13"/>
      <c r="B5" s="14"/>
      <c r="C5" s="15"/>
      <c r="D5" s="16"/>
      <c r="E5" s="16" t="s">
        <v>46</v>
      </c>
      <c r="F5" s="16" t="s">
        <v>46</v>
      </c>
      <c r="G5" s="17"/>
      <c r="H5" s="17" t="s">
        <v>79</v>
      </c>
      <c r="I5" s="15"/>
      <c r="J5" s="84" t="s">
        <v>49</v>
      </c>
      <c r="K5" s="85" t="s">
        <v>50</v>
      </c>
      <c r="L5" s="22" t="s">
        <v>65</v>
      </c>
      <c r="M5" s="23" t="s">
        <v>59</v>
      </c>
      <c r="N5" s="24" t="s">
        <v>52</v>
      </c>
      <c r="O5" s="15"/>
      <c r="P5" s="15" t="s">
        <v>53</v>
      </c>
      <c r="Q5" s="25"/>
      <c r="R5" s="15"/>
      <c r="S5" s="22" t="s">
        <v>39</v>
      </c>
      <c r="T5" s="22" t="s">
        <v>65</v>
      </c>
      <c r="U5" s="11" t="s">
        <v>38</v>
      </c>
      <c r="V5" s="26" t="s">
        <v>61</v>
      </c>
      <c r="W5" s="26" t="s">
        <v>57</v>
      </c>
      <c r="X5" s="1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ht="12.95" customHeight="1" x14ac:dyDescent="0.15">
      <c r="A6" s="27"/>
      <c r="B6" s="28"/>
      <c r="C6" s="29"/>
      <c r="D6" s="30"/>
      <c r="E6" s="30"/>
      <c r="F6" s="30"/>
      <c r="G6" s="29"/>
      <c r="H6" s="29"/>
      <c r="I6" s="29"/>
      <c r="J6" s="86"/>
      <c r="K6" s="87"/>
      <c r="L6" s="32" t="s">
        <v>66</v>
      </c>
      <c r="M6" s="28" t="s">
        <v>64</v>
      </c>
      <c r="N6" s="33"/>
      <c r="O6" s="29"/>
      <c r="P6" s="29"/>
      <c r="Q6" s="34"/>
      <c r="R6" s="29"/>
      <c r="S6" s="30" t="s">
        <v>75</v>
      </c>
      <c r="T6" s="30" t="s">
        <v>76</v>
      </c>
      <c r="U6" s="29"/>
      <c r="V6" s="30"/>
      <c r="W6" s="35" t="s">
        <v>58</v>
      </c>
      <c r="X6" s="27"/>
    </row>
    <row r="7" spans="1:46" ht="20.100000000000001" customHeight="1" x14ac:dyDescent="0.15">
      <c r="A7" s="6"/>
      <c r="B7" s="6" t="s">
        <v>44</v>
      </c>
      <c r="C7" s="48">
        <v>7954025.9421457192</v>
      </c>
      <c r="D7" s="46">
        <v>6873168.098931211</v>
      </c>
      <c r="E7" s="46">
        <v>1025812.8577651896</v>
      </c>
      <c r="F7" s="47">
        <v>55044.985449319109</v>
      </c>
      <c r="G7" s="48">
        <v>672489.73577861849</v>
      </c>
      <c r="H7" s="46">
        <v>-19362.009929769756</v>
      </c>
      <c r="I7" s="46">
        <v>683551.8145610604</v>
      </c>
      <c r="J7" s="46">
        <v>101690.594449294</v>
      </c>
      <c r="K7" s="46">
        <v>216603.51316444448</v>
      </c>
      <c r="L7" s="46">
        <v>254087.7794393716</v>
      </c>
      <c r="M7" s="46">
        <v>111169.9275079504</v>
      </c>
      <c r="N7" s="57">
        <v>8299.9311473276011</v>
      </c>
      <c r="O7" s="46">
        <v>3990427.2473361273</v>
      </c>
      <c r="P7" s="46">
        <v>2970358.5432189154</v>
      </c>
      <c r="Q7" s="46">
        <v>43971.159033529409</v>
      </c>
      <c r="R7" s="46">
        <v>976097.5450836817</v>
      </c>
      <c r="S7" s="46">
        <v>19034.267736049769</v>
      </c>
      <c r="T7" s="46">
        <v>347238.31849499675</v>
      </c>
      <c r="U7" s="46">
        <v>609824.95885263477</v>
      </c>
      <c r="V7" s="49">
        <v>12616942.925260464</v>
      </c>
      <c r="W7" s="55">
        <v>3440.9991366128011</v>
      </c>
      <c r="X7" s="9"/>
    </row>
    <row r="8" spans="1:46" ht="20.100000000000001" customHeight="1" x14ac:dyDescent="0.15">
      <c r="A8" s="37">
        <v>1</v>
      </c>
      <c r="B8" s="38" t="s">
        <v>3</v>
      </c>
      <c r="C8" s="46">
        <v>1500900.0881028587</v>
      </c>
      <c r="D8" s="46">
        <v>1297839.7288178827</v>
      </c>
      <c r="E8" s="46">
        <v>190490.42789066903</v>
      </c>
      <c r="F8" s="46">
        <v>12569.931394306859</v>
      </c>
      <c r="G8" s="48">
        <v>170219.00016111328</v>
      </c>
      <c r="H8" s="46">
        <v>-2207.5301059333233</v>
      </c>
      <c r="I8" s="46">
        <v>170564.62439254214</v>
      </c>
      <c r="J8" s="46">
        <v>20234.133185751667</v>
      </c>
      <c r="K8" s="46">
        <v>73334.848097080758</v>
      </c>
      <c r="L8" s="46">
        <v>50562.255518045109</v>
      </c>
      <c r="M8" s="46">
        <v>26433.38759166461</v>
      </c>
      <c r="N8" s="47">
        <v>1861.9058745044272</v>
      </c>
      <c r="O8" s="46">
        <v>868569.21259291738</v>
      </c>
      <c r="P8" s="46">
        <v>609586.31666631543</v>
      </c>
      <c r="Q8" s="46">
        <v>9122.8365757401771</v>
      </c>
      <c r="R8" s="46">
        <v>249860.05935086182</v>
      </c>
      <c r="S8" s="46">
        <v>2580.9760315094081</v>
      </c>
      <c r="T8" s="46">
        <v>84251.968367048292</v>
      </c>
      <c r="U8" s="46">
        <v>163027.11495230414</v>
      </c>
      <c r="V8" s="49">
        <v>2539688.3008568892</v>
      </c>
      <c r="W8" s="55">
        <v>3652.0418006731065</v>
      </c>
      <c r="X8" s="37">
        <v>1</v>
      </c>
    </row>
    <row r="9" spans="1:46" ht="20.100000000000001" customHeight="1" x14ac:dyDescent="0.15">
      <c r="A9" s="13">
        <v>2</v>
      </c>
      <c r="B9" s="39" t="s">
        <v>4</v>
      </c>
      <c r="C9" s="42">
        <v>1727972.5588703016</v>
      </c>
      <c r="D9" s="42">
        <v>1494458.6828928001</v>
      </c>
      <c r="E9" s="42">
        <v>221986.78775789187</v>
      </c>
      <c r="F9" s="42">
        <v>11527.088219609524</v>
      </c>
      <c r="G9" s="41">
        <v>163772.17630498298</v>
      </c>
      <c r="H9" s="42">
        <v>-4623.5978827648869</v>
      </c>
      <c r="I9" s="42">
        <v>166402.15877347012</v>
      </c>
      <c r="J9" s="42">
        <v>22053.014922772818</v>
      </c>
      <c r="K9" s="42">
        <v>68439.877584243019</v>
      </c>
      <c r="L9" s="42">
        <v>55101.696464670276</v>
      </c>
      <c r="M9" s="42">
        <v>20807.569801784015</v>
      </c>
      <c r="N9" s="43">
        <v>1993.615414277727</v>
      </c>
      <c r="O9" s="42">
        <v>898451.94457088993</v>
      </c>
      <c r="P9" s="42">
        <v>676639.95108024019</v>
      </c>
      <c r="Q9" s="42">
        <v>10039.660787722534</v>
      </c>
      <c r="R9" s="42">
        <v>211772.33270292712</v>
      </c>
      <c r="S9" s="42">
        <v>4405.1541854815368</v>
      </c>
      <c r="T9" s="42">
        <v>93062.015801277783</v>
      </c>
      <c r="U9" s="42">
        <v>114305.1627161678</v>
      </c>
      <c r="V9" s="44">
        <v>2790196.6797461743</v>
      </c>
      <c r="W9" s="44">
        <v>3513.9909697379485</v>
      </c>
      <c r="X9" s="13">
        <v>2</v>
      </c>
    </row>
    <row r="10" spans="1:46" ht="20.100000000000001" customHeight="1" x14ac:dyDescent="0.15">
      <c r="A10" s="13">
        <v>3</v>
      </c>
      <c r="B10" s="39" t="s">
        <v>5</v>
      </c>
      <c r="C10" s="42">
        <v>413381.6925870768</v>
      </c>
      <c r="D10" s="42">
        <v>358506.81940018607</v>
      </c>
      <c r="E10" s="42">
        <v>52159.872282797223</v>
      </c>
      <c r="F10" s="42">
        <v>2715.0009040935051</v>
      </c>
      <c r="G10" s="41">
        <v>33280.608855789316</v>
      </c>
      <c r="H10" s="42">
        <v>-732.59234216478467</v>
      </c>
      <c r="I10" s="42">
        <v>33515.61724938824</v>
      </c>
      <c r="J10" s="42">
        <v>5687.9479828725998</v>
      </c>
      <c r="K10" s="42">
        <v>6400.505016661532</v>
      </c>
      <c r="L10" s="42">
        <v>14213.390346006538</v>
      </c>
      <c r="M10" s="42">
        <v>7213.7739038475684</v>
      </c>
      <c r="N10" s="43">
        <v>497.58394856586301</v>
      </c>
      <c r="O10" s="42">
        <v>216860.84818840519</v>
      </c>
      <c r="P10" s="42">
        <v>154727.59635732195</v>
      </c>
      <c r="Q10" s="42">
        <v>1908.3191200338495</v>
      </c>
      <c r="R10" s="42">
        <v>60224.93271104939</v>
      </c>
      <c r="S10" s="42">
        <v>650.85593083668277</v>
      </c>
      <c r="T10" s="42">
        <v>17395.165565822721</v>
      </c>
      <c r="U10" s="42">
        <v>42178.911214389991</v>
      </c>
      <c r="V10" s="44">
        <v>663523.14963127126</v>
      </c>
      <c r="W10" s="44">
        <v>3476.8193040906681</v>
      </c>
      <c r="X10" s="13">
        <v>3</v>
      </c>
    </row>
    <row r="11" spans="1:46" ht="20.100000000000001" customHeight="1" x14ac:dyDescent="0.15">
      <c r="A11" s="13">
        <v>4</v>
      </c>
      <c r="B11" s="39" t="s">
        <v>6</v>
      </c>
      <c r="C11" s="42">
        <v>62236.837270873497</v>
      </c>
      <c r="D11" s="42">
        <v>54327.663322284752</v>
      </c>
      <c r="E11" s="42">
        <v>7472.461112782913</v>
      </c>
      <c r="F11" s="42">
        <v>436.71283580583099</v>
      </c>
      <c r="G11" s="41">
        <v>12868.94219863326</v>
      </c>
      <c r="H11" s="42">
        <v>-220.24848931372617</v>
      </c>
      <c r="I11" s="42">
        <v>13001.165686763834</v>
      </c>
      <c r="J11" s="42">
        <v>1319.9961392891682</v>
      </c>
      <c r="K11" s="42">
        <v>7339.0992877928666</v>
      </c>
      <c r="L11" s="42">
        <v>3300.0768373391861</v>
      </c>
      <c r="M11" s="42">
        <v>1041.9934223426128</v>
      </c>
      <c r="N11" s="43">
        <v>88.025001183151616</v>
      </c>
      <c r="O11" s="42">
        <v>27425.39978319838</v>
      </c>
      <c r="P11" s="42">
        <v>19377.239400422211</v>
      </c>
      <c r="Q11" s="42">
        <v>318.02640044427977</v>
      </c>
      <c r="R11" s="42">
        <v>7730.1339823318904</v>
      </c>
      <c r="S11" s="42">
        <v>193.84679953910864</v>
      </c>
      <c r="T11" s="42">
        <v>3681.6318198351009</v>
      </c>
      <c r="U11" s="42">
        <v>3854.6553629576806</v>
      </c>
      <c r="V11" s="44">
        <v>102531.17925270513</v>
      </c>
      <c r="W11" s="44">
        <v>2808.4578517778327</v>
      </c>
      <c r="X11" s="13">
        <v>4</v>
      </c>
    </row>
    <row r="12" spans="1:46" s="3" customFormat="1" ht="20.100000000000001" customHeight="1" x14ac:dyDescent="0.15">
      <c r="A12" s="13">
        <v>5</v>
      </c>
      <c r="B12" s="39" t="s">
        <v>7</v>
      </c>
      <c r="C12" s="42">
        <v>239011.48921118322</v>
      </c>
      <c r="D12" s="42">
        <v>207731.6161343345</v>
      </c>
      <c r="E12" s="42">
        <v>29710.43756087013</v>
      </c>
      <c r="F12" s="42">
        <v>1569.435515978586</v>
      </c>
      <c r="G12" s="41">
        <v>18956.592261569094</v>
      </c>
      <c r="H12" s="42">
        <v>-544.49676984462656</v>
      </c>
      <c r="I12" s="42">
        <v>19176.537834801027</v>
      </c>
      <c r="J12" s="42">
        <v>3190.7159921064331</v>
      </c>
      <c r="K12" s="42">
        <v>3687.2474552506651</v>
      </c>
      <c r="L12" s="42">
        <v>7972.6954464395421</v>
      </c>
      <c r="M12" s="42">
        <v>4325.8789410043873</v>
      </c>
      <c r="N12" s="43">
        <v>324.5511966126931</v>
      </c>
      <c r="O12" s="42">
        <v>105374.01739274814</v>
      </c>
      <c r="P12" s="42">
        <v>66513.851613734645</v>
      </c>
      <c r="Q12" s="42">
        <v>448.426522208427</v>
      </c>
      <c r="R12" s="42">
        <v>38411.739256805071</v>
      </c>
      <c r="S12" s="42">
        <v>259.37522986209325</v>
      </c>
      <c r="T12" s="42">
        <v>9663.1279269801998</v>
      </c>
      <c r="U12" s="42">
        <v>28489.236099962782</v>
      </c>
      <c r="V12" s="44">
        <v>363342.09886550048</v>
      </c>
      <c r="W12" s="44">
        <v>3337.5780686498792</v>
      </c>
      <c r="X12" s="13">
        <v>5</v>
      </c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46" ht="20.100000000000001" customHeight="1" x14ac:dyDescent="0.15">
      <c r="A13" s="13">
        <v>6</v>
      </c>
      <c r="B13" s="39" t="s">
        <v>8</v>
      </c>
      <c r="C13" s="42">
        <v>275072.12345267663</v>
      </c>
      <c r="D13" s="42">
        <v>237805.83817798379</v>
      </c>
      <c r="E13" s="42">
        <v>35720.494463622948</v>
      </c>
      <c r="F13" s="42">
        <v>1545.7908110699063</v>
      </c>
      <c r="G13" s="41">
        <v>19968.898230215247</v>
      </c>
      <c r="H13" s="42">
        <v>-760.89883743912537</v>
      </c>
      <c r="I13" s="42">
        <v>20466.377988107772</v>
      </c>
      <c r="J13" s="42">
        <v>3525.5237143657887</v>
      </c>
      <c r="K13" s="42">
        <v>5087.2053603061149</v>
      </c>
      <c r="L13" s="42">
        <v>8808.8991611508209</v>
      </c>
      <c r="M13" s="42">
        <v>3044.7497522850458</v>
      </c>
      <c r="N13" s="43">
        <v>263.41907954659973</v>
      </c>
      <c r="O13" s="42">
        <v>131339.61850619255</v>
      </c>
      <c r="P13" s="42">
        <v>105155.51500197318</v>
      </c>
      <c r="Q13" s="42">
        <v>237.02233787285405</v>
      </c>
      <c r="R13" s="42">
        <v>25947.081166346507</v>
      </c>
      <c r="S13" s="42">
        <v>424.2388276963469</v>
      </c>
      <c r="T13" s="42">
        <v>11131.840608903536</v>
      </c>
      <c r="U13" s="42">
        <v>14391.001729746622</v>
      </c>
      <c r="V13" s="44">
        <v>426380.64018908446</v>
      </c>
      <c r="W13" s="44">
        <v>3301.8464555352152</v>
      </c>
      <c r="X13" s="13">
        <v>6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46" ht="20.100000000000001" customHeight="1" x14ac:dyDescent="0.15">
      <c r="A14" s="13">
        <v>7</v>
      </c>
      <c r="B14" s="39" t="s">
        <v>9</v>
      </c>
      <c r="C14" s="42">
        <v>102190.51860867483</v>
      </c>
      <c r="D14" s="42">
        <v>89104.981641244856</v>
      </c>
      <c r="E14" s="42">
        <v>12454.375145043825</v>
      </c>
      <c r="F14" s="42">
        <v>631.16182238614851</v>
      </c>
      <c r="G14" s="41">
        <v>10672.774727450542</v>
      </c>
      <c r="H14" s="42">
        <v>-390.13406940123832</v>
      </c>
      <c r="I14" s="42">
        <v>10906.011775368846</v>
      </c>
      <c r="J14" s="42">
        <v>2113.8664394630755</v>
      </c>
      <c r="K14" s="42">
        <v>1687.3947722224577</v>
      </c>
      <c r="L14" s="42">
        <v>5284.6140152606677</v>
      </c>
      <c r="M14" s="42">
        <v>1820.1365484226451</v>
      </c>
      <c r="N14" s="43">
        <v>156.89702148293492</v>
      </c>
      <c r="O14" s="42">
        <v>30988.347548160782</v>
      </c>
      <c r="P14" s="42">
        <v>16912.390660732886</v>
      </c>
      <c r="Q14" s="42">
        <v>465.89785610227813</v>
      </c>
      <c r="R14" s="42">
        <v>13610.059031325618</v>
      </c>
      <c r="S14" s="42">
        <v>419.65845311127453</v>
      </c>
      <c r="T14" s="42">
        <v>5942.178189901404</v>
      </c>
      <c r="U14" s="42">
        <v>7248.22238831294</v>
      </c>
      <c r="V14" s="44">
        <v>143851.64088428614</v>
      </c>
      <c r="W14" s="44">
        <v>2172.6901310137009</v>
      </c>
      <c r="X14" s="13">
        <v>7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46" ht="20.100000000000001" customHeight="1" x14ac:dyDescent="0.15">
      <c r="A15" s="13">
        <v>8</v>
      </c>
      <c r="B15" s="39" t="s">
        <v>10</v>
      </c>
      <c r="C15" s="42">
        <v>216491.21657164823</v>
      </c>
      <c r="D15" s="42">
        <v>187034.51768241957</v>
      </c>
      <c r="E15" s="42">
        <v>28170.854093065624</v>
      </c>
      <c r="F15" s="42">
        <v>1285.8447961630341</v>
      </c>
      <c r="G15" s="41">
        <v>13454.310358477134</v>
      </c>
      <c r="H15" s="42">
        <v>-490.0276062245606</v>
      </c>
      <c r="I15" s="42">
        <v>13737.721903802347</v>
      </c>
      <c r="J15" s="42">
        <v>2438.2700775203648</v>
      </c>
      <c r="K15" s="42">
        <v>2643.6868547080244</v>
      </c>
      <c r="L15" s="42">
        <v>6091.1075380838374</v>
      </c>
      <c r="M15" s="42">
        <v>2564.6574334901188</v>
      </c>
      <c r="N15" s="43">
        <v>206.61606089934989</v>
      </c>
      <c r="O15" s="42">
        <v>56902.504424711296</v>
      </c>
      <c r="P15" s="42">
        <v>34438.026181021378</v>
      </c>
      <c r="Q15" s="42">
        <v>359.80112968367723</v>
      </c>
      <c r="R15" s="42">
        <v>22104.677114006241</v>
      </c>
      <c r="S15" s="42">
        <v>699.84241956102721</v>
      </c>
      <c r="T15" s="42">
        <v>6962.2153809269539</v>
      </c>
      <c r="U15" s="42">
        <v>14442.619313518258</v>
      </c>
      <c r="V15" s="44">
        <v>286848.03135483665</v>
      </c>
      <c r="W15" s="44">
        <v>2977.6406186272411</v>
      </c>
      <c r="X15" s="13">
        <v>8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6" ht="20.100000000000001" customHeight="1" x14ac:dyDescent="0.15">
      <c r="A16" s="13">
        <v>9</v>
      </c>
      <c r="B16" s="39" t="s">
        <v>11</v>
      </c>
      <c r="C16" s="42">
        <v>534627.99878480402</v>
      </c>
      <c r="D16" s="42">
        <v>462473.34810734633</v>
      </c>
      <c r="E16" s="42">
        <v>69297.190752008188</v>
      </c>
      <c r="F16" s="42">
        <v>2857.459925449436</v>
      </c>
      <c r="G16" s="41">
        <v>40288.677347980978</v>
      </c>
      <c r="H16" s="42">
        <v>-1246.0106296797899</v>
      </c>
      <c r="I16" s="42">
        <v>41047.074073938296</v>
      </c>
      <c r="J16" s="42">
        <v>6640.3176481523124</v>
      </c>
      <c r="K16" s="42">
        <v>9706.3341237606473</v>
      </c>
      <c r="L16" s="42">
        <v>16590.551164402867</v>
      </c>
      <c r="M16" s="42">
        <v>8109.8711376224765</v>
      </c>
      <c r="N16" s="43">
        <v>487.61390372246575</v>
      </c>
      <c r="O16" s="42">
        <v>228587.5361910582</v>
      </c>
      <c r="P16" s="42">
        <v>159357.15652555806</v>
      </c>
      <c r="Q16" s="42">
        <v>3512.3083382243303</v>
      </c>
      <c r="R16" s="42">
        <v>65718.0713272758</v>
      </c>
      <c r="S16" s="42">
        <v>555.37735558913778</v>
      </c>
      <c r="T16" s="42">
        <v>21340.246691192027</v>
      </c>
      <c r="U16" s="42">
        <v>43822.447280494642</v>
      </c>
      <c r="V16" s="44">
        <v>803504.21232384327</v>
      </c>
      <c r="W16" s="44">
        <v>3268.4429614901064</v>
      </c>
      <c r="X16" s="13">
        <v>9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27">
        <v>10</v>
      </c>
      <c r="B17" s="39" t="s">
        <v>12</v>
      </c>
      <c r="C17" s="50">
        <v>368166.8525330979</v>
      </c>
      <c r="D17" s="50">
        <v>317433.36371735559</v>
      </c>
      <c r="E17" s="50">
        <v>48760.145057490328</v>
      </c>
      <c r="F17" s="50">
        <v>1973.3437582519746</v>
      </c>
      <c r="G17" s="52">
        <v>23919.282865068213</v>
      </c>
      <c r="H17" s="50">
        <v>-971.60156840588979</v>
      </c>
      <c r="I17" s="50">
        <v>24572.367737687673</v>
      </c>
      <c r="J17" s="50">
        <v>4411.2135384556314</v>
      </c>
      <c r="K17" s="50">
        <v>4764.3728704306423</v>
      </c>
      <c r="L17" s="50">
        <v>11020.753853751097</v>
      </c>
      <c r="M17" s="50">
        <v>4376.0274750503031</v>
      </c>
      <c r="N17" s="51">
        <v>318.5166957864264</v>
      </c>
      <c r="O17" s="50">
        <v>181594.81624303802</v>
      </c>
      <c r="P17" s="50">
        <v>147524.82219404992</v>
      </c>
      <c r="Q17" s="50">
        <v>903.44095377456165</v>
      </c>
      <c r="R17" s="50">
        <v>33166.553095213545</v>
      </c>
      <c r="S17" s="50">
        <v>666.52499438943209</v>
      </c>
      <c r="T17" s="50">
        <v>12400.717018649853</v>
      </c>
      <c r="U17" s="50">
        <v>20099.311082174263</v>
      </c>
      <c r="V17" s="53">
        <v>573680.95164120418</v>
      </c>
      <c r="W17" s="53">
        <v>3445.4484675515555</v>
      </c>
      <c r="X17" s="27">
        <v>10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3">
        <v>11</v>
      </c>
      <c r="B18" s="38" t="s">
        <v>13</v>
      </c>
      <c r="C18" s="42">
        <v>308190.82326679293</v>
      </c>
      <c r="D18" s="42">
        <v>266134.02298714267</v>
      </c>
      <c r="E18" s="42">
        <v>40280.081306120795</v>
      </c>
      <c r="F18" s="42">
        <v>1776.7189735294639</v>
      </c>
      <c r="G18" s="41">
        <v>20044.362990046036</v>
      </c>
      <c r="H18" s="42">
        <v>-840.62832481764462</v>
      </c>
      <c r="I18" s="42">
        <v>20663.682556300377</v>
      </c>
      <c r="J18" s="42">
        <v>3612.3149732913862</v>
      </c>
      <c r="K18" s="42">
        <v>4506.2289324016738</v>
      </c>
      <c r="L18" s="42">
        <v>9024.6435196871553</v>
      </c>
      <c r="M18" s="42">
        <v>3520.4951309201601</v>
      </c>
      <c r="N18" s="43">
        <v>221.30875856330366</v>
      </c>
      <c r="O18" s="42">
        <v>101743.3622866536</v>
      </c>
      <c r="P18" s="42">
        <v>67289.235088448462</v>
      </c>
      <c r="Q18" s="42">
        <v>2374.0451096996267</v>
      </c>
      <c r="R18" s="42">
        <v>32080.082088505507</v>
      </c>
      <c r="S18" s="42">
        <v>496.75458744860839</v>
      </c>
      <c r="T18" s="42">
        <v>11121.7703795745</v>
      </c>
      <c r="U18" s="42">
        <v>20461.557121482401</v>
      </c>
      <c r="V18" s="44">
        <v>429978.54854349256</v>
      </c>
      <c r="W18" s="44">
        <v>3134.1143392410149</v>
      </c>
      <c r="X18" s="13">
        <v>11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3">
        <v>12</v>
      </c>
      <c r="B19" s="39" t="s">
        <v>14</v>
      </c>
      <c r="C19" s="42">
        <v>257355.8841081023</v>
      </c>
      <c r="D19" s="42">
        <v>221905.67742097811</v>
      </c>
      <c r="E19" s="42">
        <v>34160.031294327237</v>
      </c>
      <c r="F19" s="42">
        <v>1290.1753927969557</v>
      </c>
      <c r="G19" s="41">
        <v>16033.73954826384</v>
      </c>
      <c r="H19" s="42">
        <v>-659.79718841413273</v>
      </c>
      <c r="I19" s="42">
        <v>16489.15081738833</v>
      </c>
      <c r="J19" s="42">
        <v>2985.5886636589908</v>
      </c>
      <c r="K19" s="42">
        <v>3378.4511605871703</v>
      </c>
      <c r="L19" s="42">
        <v>7458.6400333057345</v>
      </c>
      <c r="M19" s="42">
        <v>2666.4709598364348</v>
      </c>
      <c r="N19" s="43">
        <v>204.38591928964263</v>
      </c>
      <c r="O19" s="42">
        <v>127302.24516939055</v>
      </c>
      <c r="P19" s="42">
        <v>104563.46816019619</v>
      </c>
      <c r="Q19" s="42">
        <v>1701.6836513303051</v>
      </c>
      <c r="R19" s="42">
        <v>21037.093357864054</v>
      </c>
      <c r="S19" s="42">
        <v>931.49586092744573</v>
      </c>
      <c r="T19" s="42">
        <v>8986.6341332288121</v>
      </c>
      <c r="U19" s="42">
        <v>11118.963363707795</v>
      </c>
      <c r="V19" s="44">
        <v>400691.86882575671</v>
      </c>
      <c r="W19" s="44">
        <v>3486.3689415889248</v>
      </c>
      <c r="X19" s="13">
        <v>12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3">
        <v>13</v>
      </c>
      <c r="B20" s="39" t="s">
        <v>15</v>
      </c>
      <c r="C20" s="42">
        <v>313087.87636875833</v>
      </c>
      <c r="D20" s="42">
        <v>179989.18536616705</v>
      </c>
      <c r="E20" s="42">
        <v>40831.564204984483</v>
      </c>
      <c r="F20" s="42">
        <v>2171.528299727212</v>
      </c>
      <c r="G20" s="41">
        <v>21488.694527628053</v>
      </c>
      <c r="H20" s="42">
        <v>-886.06442299837909</v>
      </c>
      <c r="I20" s="42">
        <v>22057.554102845716</v>
      </c>
      <c r="J20" s="42">
        <v>3771.0585512309258</v>
      </c>
      <c r="K20" s="42">
        <v>4658.1860023052513</v>
      </c>
      <c r="L20" s="42">
        <v>9421.5855020062045</v>
      </c>
      <c r="M20" s="42">
        <v>4206.7240473033335</v>
      </c>
      <c r="N20" s="43">
        <v>317.20484778071619</v>
      </c>
      <c r="O20" s="42">
        <v>122979.68649546312</v>
      </c>
      <c r="P20" s="42">
        <v>84251.836721256521</v>
      </c>
      <c r="Q20" s="42">
        <v>662.59124249709214</v>
      </c>
      <c r="R20" s="42">
        <v>17818.086294756373</v>
      </c>
      <c r="S20" s="42">
        <v>486.21484551403245</v>
      </c>
      <c r="T20" s="42">
        <v>12354.327929445606</v>
      </c>
      <c r="U20" s="42">
        <v>25224.715756749865</v>
      </c>
      <c r="V20" s="44">
        <v>457556.25739184953</v>
      </c>
      <c r="W20" s="44">
        <v>3206.6680500378416</v>
      </c>
      <c r="X20" s="13">
        <v>13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3">
        <v>14</v>
      </c>
      <c r="B21" s="39" t="s">
        <v>16</v>
      </c>
      <c r="C21" s="42">
        <v>212265.33372721451</v>
      </c>
      <c r="D21" s="42">
        <v>179989.18536616705</v>
      </c>
      <c r="E21" s="42">
        <v>28790.96009848834</v>
      </c>
      <c r="F21" s="42">
        <v>3485.1882625591115</v>
      </c>
      <c r="G21" s="41">
        <v>11786.918728579078</v>
      </c>
      <c r="H21" s="42">
        <v>-572.08596309825975</v>
      </c>
      <c r="I21" s="42">
        <v>12173.37819886935</v>
      </c>
      <c r="J21" s="42">
        <v>2269.6866857860887</v>
      </c>
      <c r="K21" s="42">
        <v>1365.1725517040281</v>
      </c>
      <c r="L21" s="42">
        <v>5670.846509806096</v>
      </c>
      <c r="M21" s="42">
        <v>2867.6724515731362</v>
      </c>
      <c r="N21" s="43">
        <v>185.62649280798735</v>
      </c>
      <c r="O21" s="42">
        <v>119445.15932757367</v>
      </c>
      <c r="P21" s="42">
        <v>99407.183729546217</v>
      </c>
      <c r="Q21" s="42">
        <v>2219.8893032710807</v>
      </c>
      <c r="R21" s="42">
        <v>17818.086294756373</v>
      </c>
      <c r="S21" s="42">
        <v>287.04406354338272</v>
      </c>
      <c r="T21" s="42">
        <v>4364.28881405016</v>
      </c>
      <c r="U21" s="42">
        <v>13166.753417162832</v>
      </c>
      <c r="V21" s="44">
        <v>343497.41178336728</v>
      </c>
      <c r="W21" s="44">
        <v>3918.2065290630135</v>
      </c>
      <c r="X21" s="13">
        <v>14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3">
        <v>15</v>
      </c>
      <c r="B22" s="39" t="s">
        <v>17</v>
      </c>
      <c r="C22" s="42">
        <v>193059.24220634229</v>
      </c>
      <c r="D22" s="42">
        <v>166172.24579024536</v>
      </c>
      <c r="E22" s="42">
        <v>25886.1439206016</v>
      </c>
      <c r="F22" s="42">
        <v>1000.8524954953206</v>
      </c>
      <c r="G22" s="41">
        <v>13201.722450306854</v>
      </c>
      <c r="H22" s="42">
        <v>-563.870405726233</v>
      </c>
      <c r="I22" s="42">
        <v>13610.401236957576</v>
      </c>
      <c r="J22" s="42">
        <v>2291.2890300817508</v>
      </c>
      <c r="K22" s="42">
        <v>3236.2584003962725</v>
      </c>
      <c r="L22" s="42">
        <v>5724.393948674202</v>
      </c>
      <c r="M22" s="42">
        <v>2358.4598578053501</v>
      </c>
      <c r="N22" s="43">
        <v>155.19161907551171</v>
      </c>
      <c r="O22" s="42">
        <v>97960.826583907823</v>
      </c>
      <c r="P22" s="42">
        <v>81592.082767579894</v>
      </c>
      <c r="Q22" s="42">
        <v>1357.7413622666825</v>
      </c>
      <c r="R22" s="42">
        <v>15011.002454061247</v>
      </c>
      <c r="S22" s="42">
        <v>371.53932249585353</v>
      </c>
      <c r="T22" s="42">
        <v>5352.7396026993893</v>
      </c>
      <c r="U22" s="42">
        <v>9286.7235288660049</v>
      </c>
      <c r="V22" s="44">
        <v>304221.79124055698</v>
      </c>
      <c r="W22" s="44">
        <v>3511.9804123632825</v>
      </c>
      <c r="X22" s="13">
        <v>15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3">
        <v>16</v>
      </c>
      <c r="B23" s="39" t="s">
        <v>18</v>
      </c>
      <c r="C23" s="42">
        <v>39598.550496517062</v>
      </c>
      <c r="D23" s="42">
        <v>34055.061514771769</v>
      </c>
      <c r="E23" s="42">
        <v>4989.5969231844074</v>
      </c>
      <c r="F23" s="42">
        <v>553.89205856088381</v>
      </c>
      <c r="G23" s="41">
        <v>3262.4870304513042</v>
      </c>
      <c r="H23" s="42">
        <v>-136.07659851616881</v>
      </c>
      <c r="I23" s="42">
        <v>3347.6639263459188</v>
      </c>
      <c r="J23" s="42">
        <v>693.67601683278667</v>
      </c>
      <c r="K23" s="42">
        <v>471.73821299383718</v>
      </c>
      <c r="L23" s="42">
        <v>1734.0733509577644</v>
      </c>
      <c r="M23" s="42">
        <v>448.17634556153058</v>
      </c>
      <c r="N23" s="43">
        <v>50.899702621554127</v>
      </c>
      <c r="O23" s="42">
        <v>10700.114244042292</v>
      </c>
      <c r="P23" s="42">
        <v>5388.13982379154</v>
      </c>
      <c r="Q23" s="42">
        <v>83.370045858652929</v>
      </c>
      <c r="R23" s="42">
        <v>5228.6043743920982</v>
      </c>
      <c r="S23" s="42">
        <v>448.5093332646403</v>
      </c>
      <c r="T23" s="42">
        <v>1803.5340499698898</v>
      </c>
      <c r="U23" s="42">
        <v>2976.5609911575684</v>
      </c>
      <c r="V23" s="44">
        <v>53561.151771010656</v>
      </c>
      <c r="W23" s="44">
        <v>2489.1324366117042</v>
      </c>
      <c r="X23" s="13">
        <v>16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3">
        <v>17</v>
      </c>
      <c r="B24" s="39" t="s">
        <v>19</v>
      </c>
      <c r="C24" s="42">
        <v>124070.63335910314</v>
      </c>
      <c r="D24" s="42">
        <v>107599.6146924089</v>
      </c>
      <c r="E24" s="42">
        <v>16073.487364436087</v>
      </c>
      <c r="F24" s="42">
        <v>397.53130225815426</v>
      </c>
      <c r="G24" s="41">
        <v>8291.8805222948376</v>
      </c>
      <c r="H24" s="42">
        <v>-336.88758110365052</v>
      </c>
      <c r="I24" s="42">
        <v>8556.4852782838589</v>
      </c>
      <c r="J24" s="42">
        <v>1453.3323391210354</v>
      </c>
      <c r="K24" s="42">
        <v>1577.5462879548113</v>
      </c>
      <c r="L24" s="42">
        <v>3630.6890889312926</v>
      </c>
      <c r="M24" s="42">
        <v>1894.91756227672</v>
      </c>
      <c r="N24" s="43">
        <v>72.282825114629702</v>
      </c>
      <c r="O24" s="42">
        <v>96161.308549915295</v>
      </c>
      <c r="P24" s="42">
        <v>83331.989378239319</v>
      </c>
      <c r="Q24" s="42">
        <v>1347.8844324197737</v>
      </c>
      <c r="R24" s="42">
        <v>11481.434739256198</v>
      </c>
      <c r="S24" s="42">
        <v>126.94311857071094</v>
      </c>
      <c r="T24" s="42">
        <v>3114.0946057093488</v>
      </c>
      <c r="U24" s="42">
        <v>8240.397014976139</v>
      </c>
      <c r="V24" s="44">
        <v>228523.82243131328</v>
      </c>
      <c r="W24" s="44">
        <v>4415.8339439105193</v>
      </c>
      <c r="X24" s="13">
        <v>17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3">
        <v>18</v>
      </c>
      <c r="B25" s="39" t="s">
        <v>20</v>
      </c>
      <c r="C25" s="42">
        <v>132076.6952657947</v>
      </c>
      <c r="D25" s="42">
        <v>113883.69225763048</v>
      </c>
      <c r="E25" s="42">
        <v>17681.484155528029</v>
      </c>
      <c r="F25" s="42">
        <v>511.51885263618118</v>
      </c>
      <c r="G25" s="41">
        <v>10012.211362847087</v>
      </c>
      <c r="H25" s="42">
        <v>-356.36834024412565</v>
      </c>
      <c r="I25" s="42">
        <v>10294.329105968016</v>
      </c>
      <c r="J25" s="42">
        <v>1575.9081266271976</v>
      </c>
      <c r="K25" s="42">
        <v>3421.7802849371865</v>
      </c>
      <c r="L25" s="42">
        <v>3937.1186261958683</v>
      </c>
      <c r="M25" s="42">
        <v>1359.5220682077638</v>
      </c>
      <c r="N25" s="43">
        <v>74.25059712319495</v>
      </c>
      <c r="O25" s="42">
        <v>94046.020298337797</v>
      </c>
      <c r="P25" s="42">
        <v>82118.808260948601</v>
      </c>
      <c r="Q25" s="42">
        <v>608.71810384263597</v>
      </c>
      <c r="R25" s="42">
        <v>11318.493933546568</v>
      </c>
      <c r="S25" s="42">
        <v>800.93761945710196</v>
      </c>
      <c r="T25" s="42">
        <v>3800.7136573653402</v>
      </c>
      <c r="U25" s="42">
        <v>6716.8426567241258</v>
      </c>
      <c r="V25" s="44">
        <v>236134.92692697959</v>
      </c>
      <c r="W25" s="44">
        <v>4042.5064099940009</v>
      </c>
      <c r="X25" s="13">
        <v>18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3">
        <v>19</v>
      </c>
      <c r="B26" s="39" t="s">
        <v>32</v>
      </c>
      <c r="C26" s="42">
        <v>60319.578397743404</v>
      </c>
      <c r="D26" s="42">
        <v>52382.348663580371</v>
      </c>
      <c r="E26" s="42">
        <v>7470.1865031784919</v>
      </c>
      <c r="F26" s="42">
        <v>467.04323098454324</v>
      </c>
      <c r="G26" s="41">
        <v>3933.1607546641908</v>
      </c>
      <c r="H26" s="42">
        <v>-220.25747786471601</v>
      </c>
      <c r="I26" s="42">
        <v>4076.1503849925789</v>
      </c>
      <c r="J26" s="42">
        <v>841.60325541944553</v>
      </c>
      <c r="K26" s="42">
        <v>365.5513448684456</v>
      </c>
      <c r="L26" s="42">
        <v>2103.2052118001529</v>
      </c>
      <c r="M26" s="42">
        <v>765.79057290453466</v>
      </c>
      <c r="N26" s="43">
        <v>77.267847536328318</v>
      </c>
      <c r="O26" s="42">
        <v>13783.198467465136</v>
      </c>
      <c r="P26" s="42">
        <v>7461.250211195128</v>
      </c>
      <c r="Q26" s="42">
        <v>61.290392084776244</v>
      </c>
      <c r="R26" s="42">
        <v>6260.6578641852311</v>
      </c>
      <c r="S26" s="42">
        <v>383.88789151045347</v>
      </c>
      <c r="T26" s="42">
        <v>1931.0352595621102</v>
      </c>
      <c r="U26" s="42">
        <v>3945.7347131126676</v>
      </c>
      <c r="V26" s="44">
        <v>78035.937619872726</v>
      </c>
      <c r="W26" s="44">
        <v>2616.1097462158546</v>
      </c>
      <c r="X26" s="13">
        <v>19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3">
        <v>20</v>
      </c>
      <c r="B27" s="40" t="s">
        <v>33</v>
      </c>
      <c r="C27" s="42">
        <v>79778.733543147609</v>
      </c>
      <c r="D27" s="42">
        <v>68731.315044260075</v>
      </c>
      <c r="E27" s="42">
        <v>10418.678626046089</v>
      </c>
      <c r="F27" s="42">
        <v>628.73987284143618</v>
      </c>
      <c r="G27" s="41">
        <v>3961.9829766420958</v>
      </c>
      <c r="H27" s="42">
        <v>-216.03027103838926</v>
      </c>
      <c r="I27" s="42">
        <v>4126.588805856647</v>
      </c>
      <c r="J27" s="42">
        <v>802.75345786184369</v>
      </c>
      <c r="K27" s="42">
        <v>812.26851422354116</v>
      </c>
      <c r="L27" s="42">
        <v>2005.0924850998831</v>
      </c>
      <c r="M27" s="42">
        <v>506.47434867137923</v>
      </c>
      <c r="N27" s="43">
        <v>51.424441823838194</v>
      </c>
      <c r="O27" s="42">
        <v>31445.892281697641</v>
      </c>
      <c r="P27" s="42">
        <v>26039.05384143753</v>
      </c>
      <c r="Q27" s="42">
        <v>42.596182816885431</v>
      </c>
      <c r="R27" s="42">
        <v>5364.2422574432276</v>
      </c>
      <c r="S27" s="42">
        <v>374.46916819276061</v>
      </c>
      <c r="T27" s="42">
        <v>2651.4418566171626</v>
      </c>
      <c r="U27" s="42">
        <v>2338.3312326333048</v>
      </c>
      <c r="V27" s="44">
        <v>115186.60880148735</v>
      </c>
      <c r="W27" s="44">
        <v>3628.153231746483</v>
      </c>
      <c r="X27" s="13">
        <v>20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6">
        <v>21</v>
      </c>
      <c r="B28" s="39" t="s">
        <v>34</v>
      </c>
      <c r="C28" s="46">
        <v>108231.16039289285</v>
      </c>
      <c r="D28" s="46">
        <v>93108.928973513903</v>
      </c>
      <c r="E28" s="46">
        <v>14480.927955682038</v>
      </c>
      <c r="F28" s="46">
        <v>641.30346369691006</v>
      </c>
      <c r="G28" s="48">
        <v>6639.4668805459351</v>
      </c>
      <c r="H28" s="46">
        <v>-305.16540912151493</v>
      </c>
      <c r="I28" s="46">
        <v>6837.3231228003588</v>
      </c>
      <c r="J28" s="46">
        <v>1179.9933662234812</v>
      </c>
      <c r="K28" s="46">
        <v>1667.8661527970983</v>
      </c>
      <c r="L28" s="46">
        <v>2947.7001428523008</v>
      </c>
      <c r="M28" s="46">
        <v>1041.763460927478</v>
      </c>
      <c r="N28" s="47">
        <v>107.30916686709092</v>
      </c>
      <c r="O28" s="46">
        <v>34300.60883241702</v>
      </c>
      <c r="P28" s="46">
        <v>25841.433726347303</v>
      </c>
      <c r="Q28" s="46">
        <v>1271.4628515434185</v>
      </c>
      <c r="R28" s="46">
        <v>7187.7122545262991</v>
      </c>
      <c r="S28" s="46">
        <v>469.95131263255365</v>
      </c>
      <c r="T28" s="46">
        <v>2724.9875478644667</v>
      </c>
      <c r="U28" s="46">
        <v>3992.7733940292783</v>
      </c>
      <c r="V28" s="49">
        <v>149171.23610585582</v>
      </c>
      <c r="W28" s="49">
        <v>3161.8813028499685</v>
      </c>
      <c r="X28" s="6">
        <v>21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3">
        <v>22</v>
      </c>
      <c r="B29" s="39" t="s">
        <v>35</v>
      </c>
      <c r="C29" s="42">
        <v>94865.765643775507</v>
      </c>
      <c r="D29" s="42">
        <v>82150.587994574991</v>
      </c>
      <c r="E29" s="42">
        <v>12074.543241210495</v>
      </c>
      <c r="F29" s="42">
        <v>640.63440799001376</v>
      </c>
      <c r="G29" s="41">
        <v>6889.0967100702928</v>
      </c>
      <c r="H29" s="42">
        <v>-256.71293759958343</v>
      </c>
      <c r="I29" s="42">
        <v>7046.633938438189</v>
      </c>
      <c r="J29" s="42">
        <v>1311.8932927312869</v>
      </c>
      <c r="K29" s="42">
        <v>856.20790793059973</v>
      </c>
      <c r="L29" s="42">
        <v>3278.3123944444078</v>
      </c>
      <c r="M29" s="42">
        <v>1600.2203433318948</v>
      </c>
      <c r="N29" s="43">
        <v>99.175709231687961</v>
      </c>
      <c r="O29" s="42">
        <v>32963.196424729693</v>
      </c>
      <c r="P29" s="42">
        <v>19755.088122104869</v>
      </c>
      <c r="Q29" s="42">
        <v>89.067382641323292</v>
      </c>
      <c r="R29" s="42">
        <v>13119.040919983501</v>
      </c>
      <c r="S29" s="42">
        <v>340.96164949820286</v>
      </c>
      <c r="T29" s="42">
        <v>3636.7560164589868</v>
      </c>
      <c r="U29" s="42">
        <v>9141.3232540263125</v>
      </c>
      <c r="V29" s="44">
        <v>134718.05877857551</v>
      </c>
      <c r="W29" s="44">
        <v>2852.9872676530172</v>
      </c>
      <c r="X29" s="13">
        <v>22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3">
        <v>23</v>
      </c>
      <c r="B30" s="39" t="s">
        <v>36</v>
      </c>
      <c r="C30" s="42">
        <v>101310.16261111428</v>
      </c>
      <c r="D30" s="42">
        <v>87471.988803662782</v>
      </c>
      <c r="E30" s="42">
        <v>13265.398323617967</v>
      </c>
      <c r="F30" s="42">
        <v>572.77548383353746</v>
      </c>
      <c r="G30" s="41">
        <v>5963.7335659522478</v>
      </c>
      <c r="H30" s="42">
        <v>-290.63043208602119</v>
      </c>
      <c r="I30" s="42">
        <v>6151.2527447894508</v>
      </c>
      <c r="J30" s="42">
        <v>1103.453821107054</v>
      </c>
      <c r="K30" s="42">
        <v>1262.6472997208916</v>
      </c>
      <c r="L30" s="42">
        <v>2756.4839659910353</v>
      </c>
      <c r="M30" s="42">
        <v>1028.6676579704697</v>
      </c>
      <c r="N30" s="43">
        <v>103.11125324881843</v>
      </c>
      <c r="O30" s="42">
        <v>95730.693407930026</v>
      </c>
      <c r="P30" s="42">
        <v>85684.988643592704</v>
      </c>
      <c r="Q30" s="42">
        <v>1752.4696053046162</v>
      </c>
      <c r="R30" s="42">
        <v>8293.2351590326944</v>
      </c>
      <c r="S30" s="42">
        <v>816.15443864602162</v>
      </c>
      <c r="T30" s="42">
        <v>3348.6539090700912</v>
      </c>
      <c r="U30" s="42">
        <v>4128.4268113165817</v>
      </c>
      <c r="V30" s="44">
        <v>203004.58958499657</v>
      </c>
      <c r="W30" s="44">
        <v>4572.9994049602765</v>
      </c>
      <c r="X30" s="13">
        <v>23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3">
        <v>24</v>
      </c>
      <c r="B31" s="39" t="s">
        <v>21</v>
      </c>
      <c r="C31" s="42">
        <v>20394.450929265477</v>
      </c>
      <c r="D31" s="42">
        <v>17677.003038259969</v>
      </c>
      <c r="E31" s="42">
        <v>2542.9430941923883</v>
      </c>
      <c r="F31" s="42">
        <v>174.50479681311867</v>
      </c>
      <c r="G31" s="41">
        <v>1884.5113605419842</v>
      </c>
      <c r="H31" s="42">
        <v>-72.075938731720612</v>
      </c>
      <c r="I31" s="42">
        <v>1940.3203840028989</v>
      </c>
      <c r="J31" s="42">
        <v>388.12119683278007</v>
      </c>
      <c r="K31" s="42">
        <v>353.34595772759604</v>
      </c>
      <c r="L31" s="42">
        <v>970.24504555531053</v>
      </c>
      <c r="M31" s="42">
        <v>228.60818388721205</v>
      </c>
      <c r="N31" s="43">
        <v>16.26691527080596</v>
      </c>
      <c r="O31" s="42">
        <v>5230.3483775266704</v>
      </c>
      <c r="P31" s="42">
        <v>2650.5349886625449</v>
      </c>
      <c r="Q31" s="42">
        <v>43.098932996766941</v>
      </c>
      <c r="R31" s="42">
        <v>2536.7144558673581</v>
      </c>
      <c r="S31" s="42">
        <v>277.3255461261374</v>
      </c>
      <c r="T31" s="42">
        <v>957.63478633086709</v>
      </c>
      <c r="U31" s="42">
        <v>1301.7541234103537</v>
      </c>
      <c r="V31" s="44">
        <v>27509.310667334132</v>
      </c>
      <c r="W31" s="44">
        <v>2305.8936016206312</v>
      </c>
      <c r="X31" s="13">
        <v>24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15">
      <c r="A32" s="13">
        <v>25</v>
      </c>
      <c r="B32" s="39" t="s">
        <v>22</v>
      </c>
      <c r="C32" s="42">
        <v>11731.549113172792</v>
      </c>
      <c r="D32" s="42">
        <v>10132.228124051187</v>
      </c>
      <c r="E32" s="42">
        <v>1464.3852282518146</v>
      </c>
      <c r="F32" s="42">
        <v>134.93576086978942</v>
      </c>
      <c r="G32" s="41">
        <v>855.04235101491281</v>
      </c>
      <c r="H32" s="42">
        <v>-44.186133107073303</v>
      </c>
      <c r="I32" s="42">
        <v>880.60024244090198</v>
      </c>
      <c r="J32" s="42">
        <v>203.57052703845235</v>
      </c>
      <c r="K32" s="42">
        <v>36.00589206550633</v>
      </c>
      <c r="L32" s="42">
        <v>508.87340292076641</v>
      </c>
      <c r="M32" s="42">
        <v>132.1504204161769</v>
      </c>
      <c r="N32" s="43">
        <v>18.628241681084244</v>
      </c>
      <c r="O32" s="42">
        <v>2783.1782980400785</v>
      </c>
      <c r="P32" s="42">
        <v>1225.8916268393964</v>
      </c>
      <c r="Q32" s="42">
        <v>18.178144382049311</v>
      </c>
      <c r="R32" s="42">
        <v>1539.1085268186325</v>
      </c>
      <c r="S32" s="42">
        <v>199.5968159256104</v>
      </c>
      <c r="T32" s="42">
        <v>562.50209946123402</v>
      </c>
      <c r="U32" s="42">
        <v>777.00961143178813</v>
      </c>
      <c r="V32" s="44">
        <v>15369.769762227783</v>
      </c>
      <c r="W32" s="44">
        <v>2199.4518835471927</v>
      </c>
      <c r="X32" s="13">
        <v>25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20.100000000000001" customHeight="1" x14ac:dyDescent="0.15">
      <c r="A33" s="13">
        <v>26</v>
      </c>
      <c r="B33" s="39" t="s">
        <v>23</v>
      </c>
      <c r="C33" s="42">
        <v>12229.409534609231</v>
      </c>
      <c r="D33" s="42">
        <v>10529.190123205039</v>
      </c>
      <c r="E33" s="42">
        <v>1551.4491329186301</v>
      </c>
      <c r="F33" s="42">
        <v>148.77027848556332</v>
      </c>
      <c r="G33" s="41">
        <v>988.85578515148381</v>
      </c>
      <c r="H33" s="42">
        <v>-54.395086938285928</v>
      </c>
      <c r="I33" s="42">
        <v>1020.0311623886998</v>
      </c>
      <c r="J33" s="42">
        <v>234.50852595597343</v>
      </c>
      <c r="K33" s="42">
        <v>76.893938987352499</v>
      </c>
      <c r="L33" s="42">
        <v>586.25808876886663</v>
      </c>
      <c r="M33" s="42">
        <v>122.37060867650735</v>
      </c>
      <c r="N33" s="43">
        <v>23.219709701069799</v>
      </c>
      <c r="O33" s="42">
        <v>2279.314386318059</v>
      </c>
      <c r="P33" s="42">
        <v>717.65028419393843</v>
      </c>
      <c r="Q33" s="42">
        <v>15.314372077675831</v>
      </c>
      <c r="R33" s="42">
        <v>1546.3497300464448</v>
      </c>
      <c r="S33" s="42">
        <v>233.41845117238842</v>
      </c>
      <c r="T33" s="42">
        <v>553.75255594584212</v>
      </c>
      <c r="U33" s="42">
        <v>759.17872292821426</v>
      </c>
      <c r="V33" s="44">
        <v>15497.579706078774</v>
      </c>
      <c r="W33" s="44">
        <v>1915.1729740581779</v>
      </c>
      <c r="X33" s="13">
        <v>26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20.100000000000001" customHeight="1" x14ac:dyDescent="0.15">
      <c r="A34" s="13">
        <v>27</v>
      </c>
      <c r="B34" s="39" t="s">
        <v>24</v>
      </c>
      <c r="C34" s="42">
        <v>11214.831115836851</v>
      </c>
      <c r="D34" s="42">
        <v>9566.3174657756081</v>
      </c>
      <c r="E34" s="42">
        <v>1457.3520801592329</v>
      </c>
      <c r="F34" s="42">
        <v>191.16156990200949</v>
      </c>
      <c r="G34" s="41">
        <v>813.76989363567725</v>
      </c>
      <c r="H34" s="42">
        <v>-41.625290090071402</v>
      </c>
      <c r="I34" s="42">
        <v>834.27443083381513</v>
      </c>
      <c r="J34" s="42">
        <v>192.98933630196345</v>
      </c>
      <c r="K34" s="42">
        <v>49.431817920440899</v>
      </c>
      <c r="L34" s="42">
        <v>482.44515083424994</v>
      </c>
      <c r="M34" s="42">
        <v>109.40812577716089</v>
      </c>
      <c r="N34" s="43">
        <v>21.120752891933545</v>
      </c>
      <c r="O34" s="42">
        <v>2500.5388727790942</v>
      </c>
      <c r="P34" s="42">
        <v>1318.2735383745448</v>
      </c>
      <c r="Q34" s="42">
        <v>12.540027747905908</v>
      </c>
      <c r="R34" s="42">
        <v>1169.7253066566432</v>
      </c>
      <c r="S34" s="42">
        <v>69.068516571930274</v>
      </c>
      <c r="T34" s="42">
        <v>318.72550969276728</v>
      </c>
      <c r="U34" s="42">
        <v>781.93128039194562</v>
      </c>
      <c r="V34" s="44">
        <v>14529.139882251622</v>
      </c>
      <c r="W34" s="44">
        <v>2281.94438232317</v>
      </c>
      <c r="X34" s="13">
        <v>27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20.100000000000001" customHeight="1" x14ac:dyDescent="0.15">
      <c r="A35" s="13">
        <v>28</v>
      </c>
      <c r="B35" s="39" t="s">
        <v>25</v>
      </c>
      <c r="C35" s="42">
        <v>12115.851131379697</v>
      </c>
      <c r="D35" s="42">
        <v>10520.407673022646</v>
      </c>
      <c r="E35" s="42">
        <v>1510.0996040685648</v>
      </c>
      <c r="F35" s="42">
        <v>85.343854288487705</v>
      </c>
      <c r="G35" s="41">
        <v>991.83563577409086</v>
      </c>
      <c r="H35" s="42">
        <v>-56.262387708180455</v>
      </c>
      <c r="I35" s="42">
        <v>1029.8633362029</v>
      </c>
      <c r="J35" s="42">
        <v>243.34485000683495</v>
      </c>
      <c r="K35" s="42">
        <v>24.410774281699208</v>
      </c>
      <c r="L35" s="42">
        <v>608.36799901118093</v>
      </c>
      <c r="M35" s="42">
        <v>153.73971290318485</v>
      </c>
      <c r="N35" s="43">
        <v>18.234687279371194</v>
      </c>
      <c r="O35" s="42">
        <v>3101.7531519818058</v>
      </c>
      <c r="P35" s="42">
        <v>1406.494382737151</v>
      </c>
      <c r="Q35" s="42">
        <v>45.225271087524902</v>
      </c>
      <c r="R35" s="42">
        <v>1650.0334981571302</v>
      </c>
      <c r="S35" s="42">
        <v>168.88179968772954</v>
      </c>
      <c r="T35" s="42">
        <v>428.31491793744027</v>
      </c>
      <c r="U35" s="42">
        <v>1052.8367805319604</v>
      </c>
      <c r="V35" s="44">
        <v>16209.439919135593</v>
      </c>
      <c r="W35" s="44">
        <v>2145.240857482212</v>
      </c>
      <c r="X35" s="13">
        <v>28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20.100000000000001" customHeight="1" x14ac:dyDescent="0.15">
      <c r="A36" s="13">
        <v>29</v>
      </c>
      <c r="B36" s="39" t="s">
        <v>26</v>
      </c>
      <c r="C36" s="42">
        <v>77795.647772993107</v>
      </c>
      <c r="D36" s="42">
        <v>67419.472411329407</v>
      </c>
      <c r="E36" s="42">
        <v>9908.2987942925392</v>
      </c>
      <c r="F36" s="42">
        <v>467.8765673711622</v>
      </c>
      <c r="G36" s="41">
        <v>5234.715481999905</v>
      </c>
      <c r="H36" s="42">
        <v>-217.9265489504815</v>
      </c>
      <c r="I36" s="42">
        <v>5408.4327531579538</v>
      </c>
      <c r="J36" s="42">
        <v>1010.0579678291306</v>
      </c>
      <c r="K36" s="42">
        <v>667.02440724743087</v>
      </c>
      <c r="L36" s="42">
        <v>2523.8117074254301</v>
      </c>
      <c r="M36" s="42">
        <v>1207.5386706559618</v>
      </c>
      <c r="N36" s="43">
        <v>44.209277792432324</v>
      </c>
      <c r="O36" s="42">
        <v>36166.082956520659</v>
      </c>
      <c r="P36" s="42">
        <v>27048.047914112598</v>
      </c>
      <c r="Q36" s="42">
        <v>126.77200539965534</v>
      </c>
      <c r="R36" s="42">
        <v>8991.2630370084044</v>
      </c>
      <c r="S36" s="42">
        <v>177.18016515231227</v>
      </c>
      <c r="T36" s="42">
        <v>2805.1366681799905</v>
      </c>
      <c r="U36" s="42">
        <v>6008.9462036761006</v>
      </c>
      <c r="V36" s="44">
        <v>119196.44621151368</v>
      </c>
      <c r="W36" s="44">
        <v>3226.758154074545</v>
      </c>
      <c r="X36" s="13">
        <v>29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20.100000000000001" customHeight="1" x14ac:dyDescent="0.15">
      <c r="A37" s="27">
        <v>30</v>
      </c>
      <c r="B37" s="39" t="s">
        <v>27</v>
      </c>
      <c r="C37" s="50">
        <v>68665.806759044484</v>
      </c>
      <c r="D37" s="50">
        <v>59824.709653308193</v>
      </c>
      <c r="E37" s="50">
        <v>8542.1196310789292</v>
      </c>
      <c r="F37" s="50">
        <v>298.97747465737336</v>
      </c>
      <c r="G37" s="52">
        <v>5111.8253485517344</v>
      </c>
      <c r="H37" s="50">
        <v>-171.90546041144015</v>
      </c>
      <c r="I37" s="50">
        <v>5243.7194447890142</v>
      </c>
      <c r="J37" s="50">
        <v>891.95540572386028</v>
      </c>
      <c r="K37" s="50">
        <v>710.96380095448944</v>
      </c>
      <c r="L37" s="50">
        <v>2228.6098589557801</v>
      </c>
      <c r="M37" s="50">
        <v>1412.1903791548846</v>
      </c>
      <c r="N37" s="51">
        <v>40.011364174159823</v>
      </c>
      <c r="O37" s="50">
        <v>35840.616110527015</v>
      </c>
      <c r="P37" s="50">
        <v>23263.495917990913</v>
      </c>
      <c r="Q37" s="50">
        <v>95.101810506323019</v>
      </c>
      <c r="R37" s="50">
        <v>12482.018382029777</v>
      </c>
      <c r="S37" s="50">
        <v>31.514898166017346</v>
      </c>
      <c r="T37" s="50">
        <v>3098.494004535678</v>
      </c>
      <c r="U37" s="50">
        <v>9352.0094793280823</v>
      </c>
      <c r="V37" s="53">
        <v>109618.24821812323</v>
      </c>
      <c r="W37" s="53">
        <v>3401.1246732275285</v>
      </c>
      <c r="X37" s="27">
        <v>30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100000000000001" customHeight="1" x14ac:dyDescent="0.15">
      <c r="A38" s="13">
        <v>31</v>
      </c>
      <c r="B38" s="38" t="s">
        <v>28</v>
      </c>
      <c r="C38" s="42">
        <v>94880.28211103694</v>
      </c>
      <c r="D38" s="42">
        <v>82555.746203611387</v>
      </c>
      <c r="E38" s="42">
        <v>11910.572343825375</v>
      </c>
      <c r="F38" s="42">
        <v>413.96356360018171</v>
      </c>
      <c r="G38" s="41">
        <v>7058.1043891957579</v>
      </c>
      <c r="H38" s="42">
        <v>-274.66120909840913</v>
      </c>
      <c r="I38" s="42">
        <v>7259.9580339772529</v>
      </c>
      <c r="J38" s="42">
        <v>1172.5145724042638</v>
      </c>
      <c r="K38" s="42">
        <v>1082.6178393933599</v>
      </c>
      <c r="L38" s="42">
        <v>2929.3903734328842</v>
      </c>
      <c r="M38" s="42">
        <v>2075.4352487467445</v>
      </c>
      <c r="N38" s="43">
        <v>72.807564316913783</v>
      </c>
      <c r="O38" s="42">
        <v>96678.549765898497</v>
      </c>
      <c r="P38" s="42">
        <v>84026.666548934445</v>
      </c>
      <c r="Q38" s="42">
        <v>605.43255888243641</v>
      </c>
      <c r="R38" s="42">
        <v>12046.450658081612</v>
      </c>
      <c r="S38" s="42">
        <v>93.086321440166671</v>
      </c>
      <c r="T38" s="42">
        <v>2633.5300552696149</v>
      </c>
      <c r="U38" s="42">
        <v>9319.83428137183</v>
      </c>
      <c r="V38" s="49">
        <v>198616.93626613118</v>
      </c>
      <c r="W38" s="49">
        <v>4602.195154114771</v>
      </c>
      <c r="X38" s="13">
        <v>31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20.100000000000001" customHeight="1" x14ac:dyDescent="0.15">
      <c r="A39" s="13">
        <v>32</v>
      </c>
      <c r="B39" s="39" t="s">
        <v>29</v>
      </c>
      <c r="C39" s="42">
        <v>56236.113676603942</v>
      </c>
      <c r="D39" s="42">
        <v>47461.972803040706</v>
      </c>
      <c r="E39" s="42">
        <v>7622.4913689199857</v>
      </c>
      <c r="F39" s="42">
        <v>1151.6495046432533</v>
      </c>
      <c r="G39" s="41">
        <v>2456.8835656989886</v>
      </c>
      <c r="H39" s="42">
        <v>-256.6438325249016</v>
      </c>
      <c r="I39" s="42">
        <v>2671.4170772405942</v>
      </c>
      <c r="J39" s="42">
        <v>455.75119220880106</v>
      </c>
      <c r="K39" s="42">
        <v>535.81649548329767</v>
      </c>
      <c r="L39" s="42">
        <v>1137.9694427841171</v>
      </c>
      <c r="M39" s="42">
        <v>541.87994676437859</v>
      </c>
      <c r="N39" s="43">
        <v>42.11032098329607</v>
      </c>
      <c r="O39" s="42">
        <v>18390.454149741559</v>
      </c>
      <c r="P39" s="42">
        <v>13492.263849991994</v>
      </c>
      <c r="Q39" s="42">
        <v>1645.6569835498947</v>
      </c>
      <c r="R39" s="42">
        <v>3252.5333161996723</v>
      </c>
      <c r="S39" s="42">
        <v>111.57079776544722</v>
      </c>
      <c r="T39" s="42">
        <v>735.89714107758584</v>
      </c>
      <c r="U39" s="42">
        <v>2405.0653773566391</v>
      </c>
      <c r="V39" s="44">
        <v>77083.451392044488</v>
      </c>
      <c r="W39" s="44">
        <v>4068.3723751540874</v>
      </c>
      <c r="X39" s="13">
        <v>32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100000000000001" customHeight="1" x14ac:dyDescent="0.15">
      <c r="A40" s="13">
        <v>33</v>
      </c>
      <c r="B40" s="39" t="s">
        <v>30</v>
      </c>
      <c r="C40" s="42">
        <v>69106.93794626437</v>
      </c>
      <c r="D40" s="42">
        <v>59537.204680077775</v>
      </c>
      <c r="E40" s="42">
        <v>9303.5630433698916</v>
      </c>
      <c r="F40" s="42">
        <v>266.17022281669529</v>
      </c>
      <c r="G40" s="41">
        <v>4262.6577880499308</v>
      </c>
      <c r="H40" s="42">
        <v>-182.9798523719148</v>
      </c>
      <c r="I40" s="42">
        <v>4414.4156578859438</v>
      </c>
      <c r="J40" s="42">
        <v>756.7006081266502</v>
      </c>
      <c r="K40" s="42">
        <v>995.34932133628524</v>
      </c>
      <c r="L40" s="42">
        <v>1890.2245920441094</v>
      </c>
      <c r="M40" s="42">
        <v>772.14113637889943</v>
      </c>
      <c r="N40" s="43">
        <v>31.221982535901763</v>
      </c>
      <c r="O40" s="42">
        <v>40879.037168971656</v>
      </c>
      <c r="P40" s="42">
        <v>34388.753520452148</v>
      </c>
      <c r="Q40" s="42">
        <v>398.83020703955117</v>
      </c>
      <c r="R40" s="42">
        <v>6091.4534414799527</v>
      </c>
      <c r="S40" s="42">
        <v>216.05418374102089</v>
      </c>
      <c r="T40" s="42">
        <v>2503.5525597768119</v>
      </c>
      <c r="U40" s="42">
        <v>3371.8466979621194</v>
      </c>
      <c r="V40" s="44">
        <v>114248.63290328595</v>
      </c>
      <c r="W40" s="44">
        <v>3937.2999587581744</v>
      </c>
      <c r="X40" s="13">
        <v>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100000000000001" customHeight="1" x14ac:dyDescent="0.15">
      <c r="A41" s="13">
        <v>34</v>
      </c>
      <c r="B41" s="39" t="s">
        <v>37</v>
      </c>
      <c r="C41" s="42">
        <v>15587.961808623111</v>
      </c>
      <c r="D41" s="42">
        <v>13355.53399332677</v>
      </c>
      <c r="E41" s="42">
        <v>2036.891020757178</v>
      </c>
      <c r="F41" s="42">
        <v>195.53679453916425</v>
      </c>
      <c r="G41" s="41">
        <v>782.60198731378489</v>
      </c>
      <c r="H41" s="42">
        <v>-54.078615196350974</v>
      </c>
      <c r="I41" s="42">
        <v>820.93842644161396</v>
      </c>
      <c r="J41" s="42">
        <v>198.31314167110591</v>
      </c>
      <c r="K41" s="42">
        <v>73.232322845097613</v>
      </c>
      <c r="L41" s="42">
        <v>495.57291004062415</v>
      </c>
      <c r="M41" s="42">
        <v>53.820051884786238</v>
      </c>
      <c r="N41" s="43">
        <v>15.742176068521896</v>
      </c>
      <c r="O41" s="42">
        <v>2807.1597503810217</v>
      </c>
      <c r="P41" s="42">
        <v>1948.9038000280893</v>
      </c>
      <c r="Q41" s="42">
        <v>30.338805428617079</v>
      </c>
      <c r="R41" s="42">
        <v>827.91714492431561</v>
      </c>
      <c r="S41" s="42">
        <v>130.580637671869</v>
      </c>
      <c r="T41" s="42">
        <v>348.99122625544373</v>
      </c>
      <c r="U41" s="42">
        <v>348.34528099700293</v>
      </c>
      <c r="V41" s="44">
        <v>19177.723546317917</v>
      </c>
      <c r="W41" s="44">
        <v>2914.9906591150511</v>
      </c>
      <c r="X41" s="13">
        <v>34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20.100000000000001" customHeight="1" x14ac:dyDescent="0.15">
      <c r="A42" s="13">
        <v>35</v>
      </c>
      <c r="B42" s="39" t="s">
        <v>31</v>
      </c>
      <c r="C42" s="42">
        <v>39805.284866395959</v>
      </c>
      <c r="D42" s="42">
        <v>34202.299495381245</v>
      </c>
      <c r="E42" s="42">
        <v>5336.5623897069436</v>
      </c>
      <c r="F42" s="42">
        <v>266.42298130776646</v>
      </c>
      <c r="G42" s="41">
        <v>3138.2108321183341</v>
      </c>
      <c r="H42" s="42">
        <v>-107.55592084016561</v>
      </c>
      <c r="I42" s="42">
        <v>3207.5919759923345</v>
      </c>
      <c r="J42" s="42">
        <v>435.21590447105189</v>
      </c>
      <c r="K42" s="42">
        <v>1327.9461209244369</v>
      </c>
      <c r="L42" s="42">
        <v>1087.1857426963013</v>
      </c>
      <c r="M42" s="42">
        <v>357.24420790054387</v>
      </c>
      <c r="N42" s="43">
        <v>38.174776966165595</v>
      </c>
      <c r="O42" s="42">
        <v>19113.656536597693</v>
      </c>
      <c r="P42" s="42">
        <v>15914.142690544411</v>
      </c>
      <c r="Q42" s="42">
        <v>46.120227047179263</v>
      </c>
      <c r="R42" s="42">
        <v>3153.3936190061027</v>
      </c>
      <c r="S42" s="42">
        <v>135.27616335133064</v>
      </c>
      <c r="T42" s="42">
        <v>1269.7018383798456</v>
      </c>
      <c r="U42" s="42">
        <v>1748.4156172749263</v>
      </c>
      <c r="V42" s="44">
        <v>62057.152235111986</v>
      </c>
      <c r="W42" s="44">
        <v>3475.0337235475404</v>
      </c>
      <c r="X42" s="13">
        <v>35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5" customHeight="1" x14ac:dyDescent="0.15">
      <c r="A43" s="9"/>
      <c r="B43" s="70"/>
      <c r="C43" s="54"/>
      <c r="D43" s="54"/>
      <c r="E43" s="54"/>
      <c r="F43" s="54"/>
      <c r="G43" s="56"/>
      <c r="H43" s="54"/>
      <c r="I43" s="54"/>
      <c r="J43" s="54"/>
      <c r="K43" s="54"/>
      <c r="L43" s="54"/>
      <c r="M43" s="54"/>
      <c r="N43" s="57"/>
      <c r="O43" s="54"/>
      <c r="P43" s="54"/>
      <c r="Q43" s="54"/>
      <c r="R43" s="54"/>
      <c r="S43" s="54"/>
      <c r="T43" s="54"/>
      <c r="U43" s="54"/>
      <c r="V43" s="67"/>
      <c r="W43" s="67"/>
      <c r="X43" s="9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100000000000001" customHeight="1" x14ac:dyDescent="0.15">
      <c r="A44" s="113" t="s">
        <v>69</v>
      </c>
      <c r="B44" s="18" t="s">
        <v>70</v>
      </c>
      <c r="C44" s="48">
        <v>1157086.1718131015</v>
      </c>
      <c r="D44" s="72">
        <v>1004103.6975066212</v>
      </c>
      <c r="E44" s="72">
        <v>144766.0007029507</v>
      </c>
      <c r="F44" s="73">
        <v>8216.4736035296428</v>
      </c>
      <c r="G44" s="74">
        <v>100632.39304674606</v>
      </c>
      <c r="H44" s="72">
        <v>-2986.9900702306568</v>
      </c>
      <c r="I44" s="72">
        <v>102183.3031051258</v>
      </c>
      <c r="J44" s="72">
        <v>17432.29152267993</v>
      </c>
      <c r="K44" s="72">
        <v>22014.856785950433</v>
      </c>
      <c r="L44" s="72">
        <v>43566.368996764068</v>
      </c>
      <c r="M44" s="72">
        <v>19169.78579973138</v>
      </c>
      <c r="N44" s="73">
        <v>1436.0800118509105</v>
      </c>
      <c r="O44" s="72">
        <v>490156.33809191594</v>
      </c>
      <c r="P44" s="72">
        <v>324502.44892422331</v>
      </c>
      <c r="Q44" s="72">
        <v>3635.5264730651647</v>
      </c>
      <c r="R44" s="72">
        <v>162018.3626946274</v>
      </c>
      <c r="S44" s="72">
        <v>3822.5665822585638</v>
      </c>
      <c r="T44" s="72">
        <v>49679.495366078554</v>
      </c>
      <c r="U44" s="72">
        <v>108516.3007462903</v>
      </c>
      <c r="V44" s="74">
        <v>1747874.9029517635</v>
      </c>
      <c r="W44" s="49">
        <v>3019.4966735682938</v>
      </c>
      <c r="X44" s="113" t="s">
        <v>69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100000000000001" customHeight="1" x14ac:dyDescent="0.15">
      <c r="A45" s="114"/>
      <c r="B45" s="24" t="s">
        <v>71</v>
      </c>
      <c r="C45" s="41">
        <v>2096007.1214417368</v>
      </c>
      <c r="D45" s="75">
        <v>1811368.3229497159</v>
      </c>
      <c r="E45" s="75">
        <v>269735.92466033972</v>
      </c>
      <c r="F45" s="76">
        <v>14902.87383168067</v>
      </c>
      <c r="G45" s="77">
        <v>152435.10473187495</v>
      </c>
      <c r="H45" s="75">
        <v>-5114.1091743154684</v>
      </c>
      <c r="I45" s="75">
        <v>155518.99793255335</v>
      </c>
      <c r="J45" s="75">
        <v>26297.803500570313</v>
      </c>
      <c r="K45" s="75">
        <v>30820.433338716375</v>
      </c>
      <c r="L45" s="75">
        <v>65706.853099335378</v>
      </c>
      <c r="M45" s="75">
        <v>32693.907993931309</v>
      </c>
      <c r="N45" s="76">
        <v>2030.2159736370409</v>
      </c>
      <c r="O45" s="75">
        <v>1084844.1911385807</v>
      </c>
      <c r="P45" s="75">
        <v>816323.76683740318</v>
      </c>
      <c r="Q45" s="75">
        <v>12146.813412368623</v>
      </c>
      <c r="R45" s="75">
        <v>256373.61088880882</v>
      </c>
      <c r="S45" s="75">
        <v>2717.1867086222978</v>
      </c>
      <c r="T45" s="75">
        <v>76281.822081720849</v>
      </c>
      <c r="U45" s="75">
        <v>177374.60209846564</v>
      </c>
      <c r="V45" s="77">
        <v>3333286.4173121927</v>
      </c>
      <c r="W45" s="44">
        <v>3525.9104300143044</v>
      </c>
      <c r="X45" s="114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20.100000000000001" customHeight="1" x14ac:dyDescent="0.15">
      <c r="A46" s="114"/>
      <c r="B46" s="24" t="s">
        <v>72</v>
      </c>
      <c r="C46" s="42">
        <v>2524675.0666760597</v>
      </c>
      <c r="D46" s="75">
        <v>2181457.7808285588</v>
      </c>
      <c r="E46" s="75">
        <v>324378.77988258505</v>
      </c>
      <c r="F46" s="76">
        <v>18838.505964915963</v>
      </c>
      <c r="G46" s="77">
        <v>236215.36137858048</v>
      </c>
      <c r="H46" s="75">
        <v>-4951.9393596281943</v>
      </c>
      <c r="I46" s="75">
        <v>238410.18978460756</v>
      </c>
      <c r="J46" s="75">
        <v>32114.244358699161</v>
      </c>
      <c r="K46" s="75">
        <v>87474.178830397985</v>
      </c>
      <c r="L46" s="75">
        <v>80241.873545898066</v>
      </c>
      <c r="M46" s="75">
        <v>38579.893049612387</v>
      </c>
      <c r="N46" s="76">
        <v>2757.110953601039</v>
      </c>
      <c r="O46" s="75">
        <v>1289611.6561270282</v>
      </c>
      <c r="P46" s="75">
        <v>917588.0606211148</v>
      </c>
      <c r="Q46" s="75">
        <v>14700.912675393356</v>
      </c>
      <c r="R46" s="75">
        <v>357322.68283052003</v>
      </c>
      <c r="S46" s="75">
        <v>5426.577144091988</v>
      </c>
      <c r="T46" s="75">
        <v>120891.4797520977</v>
      </c>
      <c r="U46" s="75">
        <v>231004.62593433031</v>
      </c>
      <c r="V46" s="78">
        <v>4050502.0841816682</v>
      </c>
      <c r="W46" s="44">
        <v>3517.2210314006952</v>
      </c>
      <c r="X46" s="114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20.100000000000001" customHeight="1" x14ac:dyDescent="0.15">
      <c r="A47" s="115"/>
      <c r="B47" s="36" t="s">
        <v>73</v>
      </c>
      <c r="C47" s="50">
        <v>2906446.4117860757</v>
      </c>
      <c r="D47" s="79">
        <v>2509896.2055921652</v>
      </c>
      <c r="E47" s="79">
        <v>378710.76115727413</v>
      </c>
      <c r="F47" s="80">
        <v>17839.445036636069</v>
      </c>
      <c r="G47" s="81">
        <v>240678.79322077532</v>
      </c>
      <c r="H47" s="79">
        <v>-7803.9869865553374</v>
      </c>
      <c r="I47" s="79">
        <v>245539.91157612106</v>
      </c>
      <c r="J47" s="79">
        <v>35734.977010152761</v>
      </c>
      <c r="K47" s="79">
        <v>87048.821088539349</v>
      </c>
      <c r="L47" s="79">
        <v>89282.581297245662</v>
      </c>
      <c r="M47" s="79">
        <v>33473.532180183262</v>
      </c>
      <c r="N47" s="80">
        <v>2942.8686312095974</v>
      </c>
      <c r="O47" s="79">
        <v>1484216.0105162764</v>
      </c>
      <c r="P47" s="79">
        <v>1160233.7627213441</v>
      </c>
      <c r="Q47" s="79">
        <v>15971.424120344202</v>
      </c>
      <c r="R47" s="79">
        <v>308010.82367458817</v>
      </c>
      <c r="S47" s="79">
        <v>8155.3486269280156</v>
      </c>
      <c r="T47" s="79">
        <v>130248.95145608266</v>
      </c>
      <c r="U47" s="79">
        <v>169606.52359157751</v>
      </c>
      <c r="V47" s="82">
        <v>4631341.2155231265</v>
      </c>
      <c r="W47" s="53">
        <v>3515.8339151047699</v>
      </c>
      <c r="X47" s="115"/>
      <c r="Y47" s="1"/>
    </row>
    <row r="48" spans="1:37" ht="12.95" customHeight="1" x14ac:dyDescent="0.15">
      <c r="A48" s="2" t="s">
        <v>74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3:23" ht="12.95" customHeight="1" x14ac:dyDescent="0.15"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3:23" ht="12.95" customHeight="1" x14ac:dyDescent="0.15">
      <c r="C50" s="71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</row>
    <row r="51" spans="3:23" ht="12.95" customHeight="1" x14ac:dyDescent="0.15"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69"/>
    </row>
    <row r="52" spans="3:23" ht="12.95" customHeight="1" x14ac:dyDescent="0.15"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69"/>
    </row>
    <row r="53" spans="3:23" ht="12.95" customHeight="1" x14ac:dyDescent="0.15">
      <c r="C53" s="71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</row>
    <row r="54" spans="3:23" ht="12.95" customHeight="1" x14ac:dyDescent="0.15"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3:23" ht="12.95" customHeight="1" x14ac:dyDescent="0.15"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</row>
    <row r="56" spans="3:23" ht="12.95" customHeight="1" x14ac:dyDescent="0.15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</row>
    <row r="57" spans="3:23" ht="12.95" customHeight="1" x14ac:dyDescent="0.15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</row>
    <row r="58" spans="3:23" ht="12.95" customHeight="1" x14ac:dyDescent="0.15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</row>
    <row r="61" spans="3:23" ht="12.95" customHeight="1" x14ac:dyDescent="0.15"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</row>
  </sheetData>
  <mergeCells count="2">
    <mergeCell ref="A44:A47"/>
    <mergeCell ref="X44:X47"/>
  </mergeCells>
  <phoneticPr fontId="2"/>
  <pageMargins left="0.66" right="0.5" top="0.27" bottom="0.34" header="0.2" footer="0.27"/>
  <pageSetup paperSize="9" scale="61" fitToWidth="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表紙</vt:lpstr>
      <vt:lpstr>H23</vt:lpstr>
      <vt:lpstr>H24</vt:lpstr>
      <vt:lpstr>H25</vt:lpstr>
      <vt:lpstr>H26</vt:lpstr>
      <vt:lpstr>H27</vt:lpstr>
      <vt:lpstr>H28</vt:lpstr>
      <vt:lpstr>H29</vt:lpstr>
      <vt:lpstr>H30</vt:lpstr>
      <vt:lpstr>R1</vt:lpstr>
      <vt:lpstr>R2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'H29'!Print_Area</vt:lpstr>
      <vt:lpstr>'H30'!Print_Area</vt:lpstr>
      <vt:lpstr>'R1'!Print_Area</vt:lpstr>
      <vt:lpstr>'R2'!Print_Area</vt:lpstr>
      <vt:lpstr>表紙!Print_Area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赤石　明生</cp:lastModifiedBy>
  <cp:lastPrinted>2023-08-25T01:04:13Z</cp:lastPrinted>
  <dcterms:created xsi:type="dcterms:W3CDTF">2003-02-21T08:03:44Z</dcterms:created>
  <dcterms:modified xsi:type="dcterms:W3CDTF">2023-10-22T23:30:32Z</dcterms:modified>
</cp:coreProperties>
</file>